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5" yWindow="60" windowWidth="18435" windowHeight="8340" activeTab="0"/>
  </bookViews>
  <sheets>
    <sheet name="2015県大会記録" sheetId="1" r:id="rId1"/>
    <sheet name="掲示用" sheetId="2" r:id="rId2"/>
  </sheets>
  <definedNames/>
  <calcPr fullCalcOnLoad="1"/>
</workbook>
</file>

<file path=xl/sharedStrings.xml><?xml version="1.0" encoding="utf-8"?>
<sst xmlns="http://schemas.openxmlformats.org/spreadsheetml/2006/main" count="299" uniqueCount="65">
  <si>
    <t>年齢</t>
  </si>
  <si>
    <t>順位</t>
  </si>
  <si>
    <t>氏名</t>
  </si>
  <si>
    <t>検量</t>
  </si>
  <si>
    <t>№</t>
  </si>
  <si>
    <t>所属</t>
  </si>
  <si>
    <t>スクワット</t>
  </si>
  <si>
    <t>ベンチプレス</t>
  </si>
  <si>
    <t>デッドリフト</t>
  </si>
  <si>
    <t>ﾄｰﾀﾙ</t>
  </si>
  <si>
    <t>ﾄｰﾀﾙ</t>
  </si>
  <si>
    <r>
      <t>74kg</t>
    </r>
    <r>
      <rPr>
        <sz val="14"/>
        <rFont val="ＭＳ Ｐ明朝"/>
        <family val="1"/>
      </rPr>
      <t>級</t>
    </r>
  </si>
  <si>
    <r>
      <t>59kg</t>
    </r>
    <r>
      <rPr>
        <sz val="14"/>
        <rFont val="ＭＳ Ｐ明朝"/>
        <family val="1"/>
      </rPr>
      <t>級</t>
    </r>
  </si>
  <si>
    <r>
      <t>83kg</t>
    </r>
    <r>
      <rPr>
        <sz val="14"/>
        <rFont val="ＭＳ Ｐ明朝"/>
        <family val="1"/>
      </rPr>
      <t>級</t>
    </r>
  </si>
  <si>
    <t>ｻﾌﾞﾄｰﾀﾙ</t>
  </si>
  <si>
    <t>サブ  トータル</t>
  </si>
  <si>
    <t>F.T.GYM</t>
  </si>
  <si>
    <r>
      <rPr>
        <sz val="20"/>
        <rFont val="ＭＳ Ｐ明朝"/>
        <family val="1"/>
      </rPr>
      <t>所属</t>
    </r>
  </si>
  <si>
    <t>個人</t>
  </si>
  <si>
    <t>村永陵次</t>
  </si>
  <si>
    <r>
      <t>66kg</t>
    </r>
    <r>
      <rPr>
        <sz val="14"/>
        <rFont val="ＭＳ Ｐ明朝"/>
        <family val="1"/>
      </rPr>
      <t>級</t>
    </r>
  </si>
  <si>
    <t>齋田英之</t>
  </si>
  <si>
    <r>
      <rPr>
        <sz val="14"/>
        <rFont val="ＭＳ Ｐ明朝"/>
        <family val="1"/>
      </rPr>
      <t>（</t>
    </r>
    <r>
      <rPr>
        <sz val="14"/>
        <color indexed="10"/>
        <rFont val="ＭＳ Ｐ明朝"/>
        <family val="1"/>
      </rPr>
      <t>日</t>
    </r>
    <r>
      <rPr>
        <sz val="14"/>
        <rFont val="ＭＳ Ｐ明朝"/>
        <family val="1"/>
      </rPr>
      <t>）</t>
    </r>
  </si>
  <si>
    <t>栗田直樹</t>
  </si>
  <si>
    <r>
      <t>（</t>
    </r>
    <r>
      <rPr>
        <sz val="14"/>
        <color indexed="10"/>
        <rFont val="ＭＳ Ｐ明朝"/>
        <family val="1"/>
      </rPr>
      <t>日</t>
    </r>
    <r>
      <rPr>
        <sz val="14"/>
        <rFont val="ＭＳ Ｐ明朝"/>
        <family val="1"/>
      </rPr>
      <t>）</t>
    </r>
  </si>
  <si>
    <t>F.T.GYM</t>
  </si>
  <si>
    <t>永井朋広</t>
  </si>
  <si>
    <t>宮崎賀寿雄</t>
  </si>
  <si>
    <t>福島勇輝</t>
  </si>
  <si>
    <r>
      <t>(</t>
    </r>
    <r>
      <rPr>
        <sz val="20"/>
        <color indexed="10"/>
        <rFont val="ＭＳ Ｐ明朝"/>
        <family val="1"/>
      </rPr>
      <t>日</t>
    </r>
    <r>
      <rPr>
        <sz val="20"/>
        <rFont val="ＭＳ Ｐ明朝"/>
        <family val="1"/>
      </rPr>
      <t>)</t>
    </r>
  </si>
  <si>
    <r>
      <t>(</t>
    </r>
    <r>
      <rPr>
        <sz val="20"/>
        <color indexed="10"/>
        <rFont val="ＭＳ Ｐ明朝"/>
        <family val="1"/>
      </rPr>
      <t>日</t>
    </r>
    <r>
      <rPr>
        <sz val="20"/>
        <rFont val="Century"/>
        <family val="1"/>
      </rPr>
      <t>)</t>
    </r>
  </si>
  <si>
    <t>浜松市新橋体育センター</t>
  </si>
  <si>
    <r>
      <t>第</t>
    </r>
    <r>
      <rPr>
        <sz val="16"/>
        <rFont val="Century"/>
        <family val="1"/>
      </rPr>
      <t>28</t>
    </r>
    <r>
      <rPr>
        <sz val="16"/>
        <rFont val="ＭＳ Ｐ明朝"/>
        <family val="1"/>
      </rPr>
      <t>回</t>
    </r>
    <r>
      <rPr>
        <sz val="16"/>
        <rFont val="Century"/>
        <family val="1"/>
      </rPr>
      <t xml:space="preserve"> </t>
    </r>
    <r>
      <rPr>
        <sz val="16"/>
        <rFont val="ＭＳ Ｐ明朝"/>
        <family val="1"/>
      </rPr>
      <t>静岡県ベンチプレス選手権大会記録表</t>
    </r>
  </si>
  <si>
    <t>一般男子ノーギア</t>
  </si>
  <si>
    <t>市野智之</t>
  </si>
  <si>
    <t>+</t>
  </si>
  <si>
    <r>
      <t>105kg</t>
    </r>
    <r>
      <rPr>
        <sz val="14"/>
        <rFont val="ＭＳ Ｐ明朝"/>
        <family val="1"/>
      </rPr>
      <t>級</t>
    </r>
  </si>
  <si>
    <t>曾根一良</t>
  </si>
  <si>
    <r>
      <rPr>
        <sz val="14"/>
        <rFont val="ＭＳ Ｐ明朝"/>
        <family val="1"/>
      </rPr>
      <t>船倉　俊</t>
    </r>
  </si>
  <si>
    <t>黒田洋央</t>
  </si>
  <si>
    <t>小澤智弘</t>
  </si>
  <si>
    <r>
      <t>93kg</t>
    </r>
    <r>
      <rPr>
        <sz val="14"/>
        <rFont val="ＭＳ Ｐ明朝"/>
        <family val="1"/>
      </rPr>
      <t>級</t>
    </r>
  </si>
  <si>
    <t>服部高人</t>
  </si>
  <si>
    <r>
      <rPr>
        <sz val="14"/>
        <rFont val="ＭＳ Ｐ明朝"/>
        <family val="1"/>
      </rPr>
      <t>柴　正尚</t>
    </r>
  </si>
  <si>
    <r>
      <t>52kg</t>
    </r>
    <r>
      <rPr>
        <sz val="14"/>
        <rFont val="ＭＳ Ｐ明朝"/>
        <family val="1"/>
      </rPr>
      <t>級</t>
    </r>
  </si>
  <si>
    <t>一般女子ノーギア</t>
  </si>
  <si>
    <r>
      <rPr>
        <sz val="14"/>
        <rFont val="ＭＳ Ｐ明朝"/>
        <family val="1"/>
      </rPr>
      <t>三上真紀子</t>
    </r>
  </si>
  <si>
    <r>
      <rPr>
        <sz val="14"/>
        <rFont val="ＭＳ Ｐ明朝"/>
        <family val="1"/>
      </rPr>
      <t>井出光弘</t>
    </r>
  </si>
  <si>
    <t>高田末廣</t>
  </si>
  <si>
    <r>
      <rPr>
        <sz val="11"/>
        <rFont val="ＭＳ Ｐ明朝"/>
        <family val="1"/>
      </rPr>
      <t>浜松東部</t>
    </r>
    <r>
      <rPr>
        <sz val="11"/>
        <rFont val="Century"/>
        <family val="1"/>
      </rPr>
      <t>TC</t>
    </r>
  </si>
  <si>
    <t>千葉県</t>
  </si>
  <si>
    <t>オープン</t>
  </si>
  <si>
    <t>古清水駿</t>
  </si>
  <si>
    <t>前田智昭</t>
  </si>
  <si>
    <r>
      <t>第</t>
    </r>
    <r>
      <rPr>
        <sz val="18"/>
        <rFont val="Century"/>
        <family val="1"/>
      </rPr>
      <t>43</t>
    </r>
    <r>
      <rPr>
        <sz val="18"/>
        <rFont val="ＭＳ Ｐ明朝"/>
        <family val="1"/>
      </rPr>
      <t>回</t>
    </r>
    <r>
      <rPr>
        <sz val="18"/>
        <rFont val="Century"/>
        <family val="1"/>
      </rPr>
      <t xml:space="preserve"> </t>
    </r>
    <r>
      <rPr>
        <sz val="18"/>
        <rFont val="ＭＳ Ｐ明朝"/>
        <family val="1"/>
      </rPr>
      <t>静岡県パワーリフティング選手権大会記録表</t>
    </r>
  </si>
  <si>
    <r>
      <rPr>
        <sz val="14"/>
        <rFont val="ＭＳ Ｐ明朝"/>
        <family val="1"/>
      </rPr>
      <t>山田敏伸</t>
    </r>
  </si>
  <si>
    <r>
      <rPr>
        <sz val="14"/>
        <rFont val="ＭＳ Ｐ明朝"/>
        <family val="1"/>
      </rPr>
      <t>個人</t>
    </r>
  </si>
  <si>
    <t>石川雅人</t>
  </si>
  <si>
    <t>溝口泰央</t>
  </si>
  <si>
    <t>-</t>
  </si>
  <si>
    <t>印は大会新記録</t>
  </si>
  <si>
    <t>は最優秀選手</t>
  </si>
  <si>
    <r>
      <rPr>
        <sz val="12"/>
        <rFont val="ＭＳ Ｐ明朝"/>
        <family val="1"/>
      </rPr>
      <t>陪審員　</t>
    </r>
    <r>
      <rPr>
        <sz val="12"/>
        <rFont val="Century"/>
        <family val="1"/>
      </rPr>
      <t>1</t>
    </r>
    <r>
      <rPr>
        <sz val="12"/>
        <rFont val="ＭＳ Ｐ明朝"/>
        <family val="1"/>
      </rPr>
      <t>級　原　利夫、　</t>
    </r>
    <r>
      <rPr>
        <sz val="12"/>
        <rFont val="Century"/>
        <family val="1"/>
      </rPr>
      <t>1</t>
    </r>
    <r>
      <rPr>
        <sz val="12"/>
        <rFont val="ＭＳ Ｐ明朝"/>
        <family val="1"/>
      </rPr>
      <t>級　吉田八十八、　</t>
    </r>
    <r>
      <rPr>
        <sz val="12"/>
        <rFont val="Century"/>
        <family val="1"/>
      </rPr>
      <t>1</t>
    </r>
    <r>
      <rPr>
        <sz val="12"/>
        <rFont val="ＭＳ Ｐ明朝"/>
        <family val="1"/>
      </rPr>
      <t>級　松浦順大</t>
    </r>
  </si>
  <si>
    <r>
      <rPr>
        <sz val="12"/>
        <rFont val="ＭＳ Ｐ明朝"/>
        <family val="1"/>
      </rPr>
      <t>主　審　</t>
    </r>
    <r>
      <rPr>
        <sz val="12"/>
        <rFont val="Century"/>
        <family val="1"/>
      </rPr>
      <t>1</t>
    </r>
    <r>
      <rPr>
        <sz val="12"/>
        <rFont val="ＭＳ Ｐ明朝"/>
        <family val="1"/>
      </rPr>
      <t>級</t>
    </r>
    <r>
      <rPr>
        <sz val="12"/>
        <rFont val="Century"/>
        <family val="1"/>
      </rPr>
      <t xml:space="preserve"> </t>
    </r>
    <r>
      <rPr>
        <sz val="12"/>
        <rFont val="ＭＳ Ｐ明朝"/>
        <family val="1"/>
      </rPr>
      <t>深澤宣邦、　副審</t>
    </r>
    <r>
      <rPr>
        <sz val="12"/>
        <rFont val="Century"/>
        <family val="1"/>
      </rPr>
      <t>1</t>
    </r>
    <r>
      <rPr>
        <sz val="12"/>
        <rFont val="ＭＳ Ｐ明朝"/>
        <family val="1"/>
      </rPr>
      <t>級　福島政幸、　副審</t>
    </r>
    <r>
      <rPr>
        <sz val="12"/>
        <rFont val="Century"/>
        <family val="1"/>
      </rPr>
      <t>1</t>
    </r>
    <r>
      <rPr>
        <sz val="12"/>
        <rFont val="ＭＳ Ｐ明朝"/>
        <family val="1"/>
      </rPr>
      <t>級　古味良子</t>
    </r>
  </si>
  <si>
    <r>
      <rPr>
        <sz val="12"/>
        <rFont val="ＭＳ Ｐ明朝"/>
        <family val="1"/>
      </rPr>
      <t>主　審　</t>
    </r>
    <r>
      <rPr>
        <sz val="12"/>
        <rFont val="Century"/>
        <family val="1"/>
      </rPr>
      <t>1</t>
    </r>
    <r>
      <rPr>
        <sz val="12"/>
        <rFont val="ＭＳ Ｐ明朝"/>
        <family val="1"/>
      </rPr>
      <t>級　福島政幸、　副審</t>
    </r>
    <r>
      <rPr>
        <sz val="12"/>
        <rFont val="Century"/>
        <family val="1"/>
      </rPr>
      <t>1</t>
    </r>
    <r>
      <rPr>
        <sz val="12"/>
        <rFont val="ＭＳ Ｐ明朝"/>
        <family val="1"/>
      </rPr>
      <t>級　古味良子、　副審</t>
    </r>
    <r>
      <rPr>
        <sz val="12"/>
        <rFont val="Century"/>
        <family val="1"/>
      </rPr>
      <t>1</t>
    </r>
    <r>
      <rPr>
        <sz val="12"/>
        <rFont val="ＭＳ Ｐ明朝"/>
        <family val="1"/>
      </rPr>
      <t>級　深澤宣邦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</si>
</sst>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,##0.0;[Red]\-#,##0.0"/>
    <numFmt numFmtId="178" formatCode="&quot;'&quot;yy&quot;-&quot;mm&quot;-&quot;dd"/>
    <numFmt numFmtId="179" formatCode="0_ "/>
    <numFmt numFmtId="180" formatCode="yyyy&quot;-&quot;mm&quot;-&quot;dd"/>
    <numFmt numFmtId="181" formatCode="#,##0.00_ ;[Red]\-#,##0.00\ "/>
    <numFmt numFmtId="182" formatCode="0.00_);[Red]\(0.00\)"/>
    <numFmt numFmtId="183" formatCode="#,##0.0_ ;[Red]\-#,##0.0\ "/>
    <numFmt numFmtId="184" formatCode="[$-411]ggge&quot;年&quot;m&quot;月&quot;d&quot;日&quot;;@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Century"/>
      <family val="1"/>
    </font>
    <font>
      <sz val="14"/>
      <name val="Century"/>
      <family val="1"/>
    </font>
    <font>
      <sz val="11"/>
      <name val="Century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20"/>
      <name val="Century"/>
      <family val="1"/>
    </font>
    <font>
      <sz val="16"/>
      <name val="Century"/>
      <family val="1"/>
    </font>
    <font>
      <sz val="24"/>
      <name val="Century"/>
      <family val="1"/>
    </font>
    <font>
      <sz val="10"/>
      <name val="ＭＳ Ｐ明朝"/>
      <family val="1"/>
    </font>
    <font>
      <sz val="16"/>
      <name val="ＭＳ Ｐゴシック"/>
      <family val="3"/>
    </font>
    <font>
      <sz val="9"/>
      <name val="ＭＳ Ｐ明朝"/>
      <family val="1"/>
    </font>
    <font>
      <sz val="14"/>
      <name val="HG丸ｺﾞｼｯｸM-PRO"/>
      <family val="3"/>
    </font>
    <font>
      <sz val="6"/>
      <name val="ＭＳ Ｐ明朝"/>
      <family val="1"/>
    </font>
    <font>
      <sz val="18"/>
      <name val="Century"/>
      <family val="1"/>
    </font>
    <font>
      <sz val="14"/>
      <color indexed="10"/>
      <name val="ＭＳ Ｐ明朝"/>
      <family val="1"/>
    </font>
    <font>
      <sz val="18"/>
      <name val="ＭＳ Ｐゴシック"/>
      <family val="3"/>
    </font>
    <font>
      <sz val="18"/>
      <name val="ＭＳ Ｐ明朝"/>
      <family val="1"/>
    </font>
    <font>
      <sz val="20"/>
      <color indexed="10"/>
      <name val="ＭＳ Ｐ明朝"/>
      <family val="1"/>
    </font>
    <font>
      <sz val="9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Century"/>
      <family val="1"/>
    </font>
    <font>
      <sz val="18"/>
      <color indexed="10"/>
      <name val="ＭＳ Ｐ明朝"/>
      <family val="1"/>
    </font>
    <font>
      <sz val="14"/>
      <color indexed="10"/>
      <name val="HG丸ｺﾞｼｯｸM-PRO"/>
      <family val="3"/>
    </font>
    <font>
      <sz val="10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Century"/>
      <family val="1"/>
    </font>
    <font>
      <sz val="20"/>
      <color rgb="FFFF0000"/>
      <name val="ＭＳ Ｐ明朝"/>
      <family val="1"/>
    </font>
    <font>
      <sz val="18"/>
      <color rgb="FFFF0000"/>
      <name val="ＭＳ Ｐ明朝"/>
      <family val="1"/>
    </font>
    <font>
      <sz val="14"/>
      <color rgb="FFFF0000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bgColor rgb="FFFFFF99"/>
      </patternFill>
    </fill>
    <fill>
      <patternFill patternType="gray0625"/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>
        <color indexed="63"/>
      </right>
      <top style="thin"/>
      <bottom style="thin"/>
      <diagonal style="hair"/>
    </border>
    <border diagonalUp="1">
      <left>
        <color indexed="63"/>
      </left>
      <right>
        <color indexed="63"/>
      </right>
      <top style="thin"/>
      <bottom style="thin"/>
      <diagonal style="hair"/>
    </border>
    <border diagonalUp="1">
      <left>
        <color indexed="63"/>
      </left>
      <right style="thin"/>
      <top style="thin"/>
      <bottom style="thin"/>
      <diagonal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272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40" fontId="13" fillId="0" borderId="0" xfId="49" applyNumberFormat="1" applyFont="1" applyAlignment="1">
      <alignment horizontal="center" vertical="center"/>
    </xf>
    <xf numFmtId="38" fontId="13" fillId="0" borderId="0" xfId="49" applyFont="1" applyAlignment="1">
      <alignment vertical="center"/>
    </xf>
    <xf numFmtId="0" fontId="11" fillId="0" borderId="1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left" vertical="center" shrinkToFit="1"/>
    </xf>
    <xf numFmtId="0" fontId="12" fillId="0" borderId="0" xfId="0" applyFont="1" applyAlignment="1">
      <alignment vertical="center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38" fontId="9" fillId="0" borderId="10" xfId="49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left" vertical="center" shrinkToFit="1"/>
    </xf>
    <xf numFmtId="40" fontId="9" fillId="0" borderId="11" xfId="49" applyNumberFormat="1" applyFont="1" applyFill="1" applyBorder="1" applyAlignment="1">
      <alignment horizontal="center" vertical="center" shrinkToFit="1"/>
    </xf>
    <xf numFmtId="177" fontId="9" fillId="0" borderId="11" xfId="49" applyNumberFormat="1" applyFont="1" applyFill="1" applyBorder="1" applyAlignment="1">
      <alignment vertical="center" shrinkToFit="1"/>
    </xf>
    <xf numFmtId="38" fontId="9" fillId="0" borderId="10" xfId="49" applyFont="1" applyBorder="1" applyAlignment="1">
      <alignment horizontal="center" vertical="center" shrinkToFit="1"/>
    </xf>
    <xf numFmtId="38" fontId="9" fillId="0" borderId="0" xfId="49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vertical="center" wrapText="1"/>
    </xf>
    <xf numFmtId="177" fontId="9" fillId="0" borderId="10" xfId="49" applyNumberFormat="1" applyFont="1" applyFill="1" applyBorder="1" applyAlignment="1">
      <alignment horizontal="center" vertical="center" shrinkToFit="1"/>
    </xf>
    <xf numFmtId="177" fontId="9" fillId="0" borderId="11" xfId="49" applyNumberFormat="1" applyFont="1" applyFill="1" applyBorder="1" applyAlignment="1">
      <alignment horizontal="center" vertical="center" shrinkToFit="1"/>
    </xf>
    <xf numFmtId="177" fontId="0" fillId="0" borderId="0" xfId="49" applyNumberFormat="1" applyFont="1" applyAlignment="1">
      <alignment vertical="center"/>
    </xf>
    <xf numFmtId="0" fontId="9" fillId="0" borderId="0" xfId="0" applyFont="1" applyFill="1" applyBorder="1" applyAlignment="1">
      <alignment horizontal="center" vertical="center" shrinkToFit="1"/>
    </xf>
    <xf numFmtId="177" fontId="9" fillId="0" borderId="12" xfId="49" applyNumberFormat="1" applyFont="1" applyFill="1" applyBorder="1" applyAlignment="1">
      <alignment horizontal="center" vertical="center" shrinkToFit="1"/>
    </xf>
    <xf numFmtId="38" fontId="9" fillId="0" borderId="12" xfId="49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38" fontId="9" fillId="0" borderId="0" xfId="49" applyFont="1" applyFill="1" applyBorder="1" applyAlignment="1">
      <alignment horizontal="center" vertical="center" shrinkToFit="1"/>
    </xf>
    <xf numFmtId="177" fontId="9" fillId="0" borderId="0" xfId="49" applyNumberFormat="1" applyFont="1" applyFill="1" applyBorder="1" applyAlignment="1">
      <alignment horizontal="center" vertical="center" shrinkToFit="1"/>
    </xf>
    <xf numFmtId="177" fontId="13" fillId="0" borderId="0" xfId="49" applyNumberFormat="1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177" fontId="13" fillId="0" borderId="12" xfId="49" applyNumberFormat="1" applyFont="1" applyFill="1" applyBorder="1" applyAlignment="1">
      <alignment horizontal="center" vertical="center" shrinkToFit="1"/>
    </xf>
    <xf numFmtId="38" fontId="13" fillId="0" borderId="12" xfId="49" applyFont="1" applyFill="1" applyBorder="1" applyAlignment="1">
      <alignment horizontal="center" vertical="center" shrinkToFit="1"/>
    </xf>
    <xf numFmtId="38" fontId="13" fillId="0" borderId="12" xfId="49" applyFont="1" applyFill="1" applyBorder="1" applyAlignment="1">
      <alignment vertical="center" shrinkToFit="1"/>
    </xf>
    <xf numFmtId="0" fontId="13" fillId="0" borderId="11" xfId="0" applyFont="1" applyFill="1" applyBorder="1" applyAlignment="1">
      <alignment horizontal="center" vertical="center" shrinkToFit="1"/>
    </xf>
    <xf numFmtId="177" fontId="13" fillId="0" borderId="11" xfId="49" applyNumberFormat="1" applyFont="1" applyFill="1" applyBorder="1" applyAlignment="1">
      <alignment horizontal="center" vertical="center" shrinkToFit="1"/>
    </xf>
    <xf numFmtId="40" fontId="13" fillId="0" borderId="11" xfId="49" applyNumberFormat="1" applyFont="1" applyFill="1" applyBorder="1" applyAlignment="1">
      <alignment horizontal="center" vertical="center" shrinkToFit="1"/>
    </xf>
    <xf numFmtId="177" fontId="13" fillId="0" borderId="11" xfId="49" applyNumberFormat="1" applyFont="1" applyFill="1" applyBorder="1" applyAlignment="1">
      <alignment vertical="center" shrinkToFit="1"/>
    </xf>
    <xf numFmtId="38" fontId="13" fillId="0" borderId="10" xfId="49" applyFont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right" vertical="center" shrinkToFit="1"/>
    </xf>
    <xf numFmtId="0" fontId="9" fillId="0" borderId="0" xfId="0" applyFont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 shrinkToFit="1"/>
    </xf>
    <xf numFmtId="177" fontId="13" fillId="0" borderId="0" xfId="49" applyNumberFormat="1" applyFont="1" applyFill="1" applyBorder="1" applyAlignment="1">
      <alignment horizontal="center" vertical="center" shrinkToFit="1"/>
    </xf>
    <xf numFmtId="38" fontId="13" fillId="0" borderId="0" xfId="49" applyFont="1" applyFill="1" applyBorder="1" applyAlignment="1">
      <alignment horizontal="center" vertical="center" shrinkToFit="1"/>
    </xf>
    <xf numFmtId="38" fontId="13" fillId="0" borderId="0" xfId="49" applyFont="1" applyFill="1" applyBorder="1" applyAlignment="1">
      <alignment vertical="center" shrinkToFit="1"/>
    </xf>
    <xf numFmtId="38" fontId="9" fillId="0" borderId="0" xfId="49" applyFont="1" applyFill="1" applyBorder="1" applyAlignment="1">
      <alignment vertical="center" shrinkToFit="1"/>
    </xf>
    <xf numFmtId="0" fontId="7" fillId="0" borderId="11" xfId="0" applyFont="1" applyBorder="1" applyAlignment="1">
      <alignment horizontal="right" vertical="center" shrinkToFit="1"/>
    </xf>
    <xf numFmtId="181" fontId="9" fillId="0" borderId="10" xfId="49" applyNumberFormat="1" applyFont="1" applyFill="1" applyBorder="1" applyAlignment="1">
      <alignment horizontal="center" vertical="center" shrinkToFit="1"/>
    </xf>
    <xf numFmtId="38" fontId="9" fillId="0" borderId="10" xfId="49" applyNumberFormat="1" applyFont="1" applyFill="1" applyBorder="1" applyAlignment="1">
      <alignment horizontal="center" vertical="center" shrinkToFit="1"/>
    </xf>
    <xf numFmtId="38" fontId="9" fillId="0" borderId="10" xfId="49" applyNumberFormat="1" applyFont="1" applyFill="1" applyBorder="1" applyAlignment="1">
      <alignment vertical="center" shrinkToFit="1"/>
    </xf>
    <xf numFmtId="181" fontId="9" fillId="0" borderId="0" xfId="49" applyNumberFormat="1" applyFont="1" applyFill="1" applyBorder="1" applyAlignment="1">
      <alignment horizontal="center" vertical="center" shrinkToFit="1"/>
    </xf>
    <xf numFmtId="38" fontId="9" fillId="0" borderId="0" xfId="49" applyNumberFormat="1" applyFont="1" applyFill="1" applyBorder="1" applyAlignment="1">
      <alignment horizontal="center" vertical="center" shrinkToFit="1"/>
    </xf>
    <xf numFmtId="38" fontId="9" fillId="0" borderId="0" xfId="49" applyNumberFormat="1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shrinkToFit="1"/>
    </xf>
    <xf numFmtId="0" fontId="14" fillId="0" borderId="1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9" fontId="19" fillId="0" borderId="0" xfId="0" applyNumberFormat="1" applyFont="1" applyBorder="1" applyAlignment="1">
      <alignment horizontal="left" vertical="center"/>
    </xf>
    <xf numFmtId="181" fontId="9" fillId="0" borderId="12" xfId="49" applyNumberFormat="1" applyFont="1" applyFill="1" applyBorder="1" applyAlignment="1">
      <alignment horizontal="center" vertical="center" shrinkToFit="1"/>
    </xf>
    <xf numFmtId="38" fontId="9" fillId="0" borderId="12" xfId="49" applyNumberFormat="1" applyFont="1" applyFill="1" applyBorder="1" applyAlignment="1">
      <alignment horizontal="center" vertical="center" shrinkToFit="1"/>
    </xf>
    <xf numFmtId="38" fontId="9" fillId="0" borderId="12" xfId="49" applyNumberFormat="1" applyFont="1" applyFill="1" applyBorder="1" applyAlignment="1">
      <alignment vertical="center" shrinkToFit="1"/>
    </xf>
    <xf numFmtId="0" fontId="16" fillId="0" borderId="12" xfId="0" applyFont="1" applyFill="1" applyBorder="1" applyAlignment="1">
      <alignment horizontal="center" vertical="center" wrapText="1"/>
    </xf>
    <xf numFmtId="38" fontId="10" fillId="0" borderId="12" xfId="49" applyFont="1" applyFill="1" applyBorder="1" applyAlignment="1">
      <alignment horizontal="center" vertical="center" shrinkToFit="1"/>
    </xf>
    <xf numFmtId="40" fontId="10" fillId="0" borderId="11" xfId="49" applyNumberFormat="1" applyFont="1" applyFill="1" applyBorder="1" applyAlignment="1">
      <alignment horizontal="center" vertical="center" shrinkToFit="1"/>
    </xf>
    <xf numFmtId="38" fontId="10" fillId="0" borderId="0" xfId="49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left" vertical="center"/>
    </xf>
    <xf numFmtId="40" fontId="67" fillId="0" borderId="11" xfId="49" applyNumberFormat="1" applyFont="1" applyFill="1" applyBorder="1" applyAlignment="1">
      <alignment horizontal="left" vertical="center"/>
    </xf>
    <xf numFmtId="40" fontId="67" fillId="0" borderId="11" xfId="49" applyNumberFormat="1" applyFont="1" applyFill="1" applyBorder="1" applyAlignment="1">
      <alignment horizontal="left" vertical="top"/>
    </xf>
    <xf numFmtId="0" fontId="20" fillId="0" borderId="1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 shrinkToFit="1"/>
    </xf>
    <xf numFmtId="0" fontId="11" fillId="0" borderId="0" xfId="0" applyFont="1" applyAlignment="1">
      <alignment vertical="center" shrinkToFit="1"/>
    </xf>
    <xf numFmtId="38" fontId="9" fillId="0" borderId="13" xfId="49" applyFont="1" applyBorder="1" applyAlignment="1">
      <alignment horizontal="center" vertical="center" shrinkToFit="1"/>
    </xf>
    <xf numFmtId="38" fontId="9" fillId="0" borderId="14" xfId="49" applyFont="1" applyBorder="1" applyAlignment="1">
      <alignment horizontal="center" vertical="center" shrinkToFit="1"/>
    </xf>
    <xf numFmtId="38" fontId="9" fillId="0" borderId="15" xfId="49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vertical="center" shrinkToFit="1"/>
    </xf>
    <xf numFmtId="38" fontId="9" fillId="0" borderId="16" xfId="49" applyFont="1" applyBorder="1" applyAlignment="1">
      <alignment vertical="center" shrinkToFit="1"/>
    </xf>
    <xf numFmtId="0" fontId="9" fillId="0" borderId="16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13" fillId="0" borderId="0" xfId="0" applyFont="1" applyAlignment="1">
      <alignment vertical="center" shrinkToFit="1"/>
    </xf>
    <xf numFmtId="38" fontId="13" fillId="0" borderId="13" xfId="49" applyFont="1" applyBorder="1" applyAlignment="1">
      <alignment horizontal="center" vertical="center" shrinkToFit="1"/>
    </xf>
    <xf numFmtId="38" fontId="13" fillId="0" borderId="14" xfId="49" applyFont="1" applyBorder="1" applyAlignment="1">
      <alignment horizontal="center" vertical="center" shrinkToFit="1"/>
    </xf>
    <xf numFmtId="38" fontId="13" fillId="0" borderId="15" xfId="49" applyFont="1" applyBorder="1" applyAlignment="1">
      <alignment horizontal="center" vertical="center" shrinkToFit="1"/>
    </xf>
    <xf numFmtId="38" fontId="13" fillId="0" borderId="17" xfId="49" applyFont="1" applyBorder="1" applyAlignment="1">
      <alignment horizontal="center" vertical="center" shrinkToFit="1"/>
    </xf>
    <xf numFmtId="38" fontId="13" fillId="0" borderId="11" xfId="49" applyFont="1" applyBorder="1" applyAlignment="1">
      <alignment horizontal="center" vertical="center" shrinkToFit="1"/>
    </xf>
    <xf numFmtId="38" fontId="13" fillId="0" borderId="18" xfId="49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vertical="center"/>
    </xf>
    <xf numFmtId="40" fontId="21" fillId="0" borderId="10" xfId="49" applyNumberFormat="1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 wrapText="1"/>
    </xf>
    <xf numFmtId="40" fontId="68" fillId="0" borderId="11" xfId="49" applyNumberFormat="1" applyFont="1" applyFill="1" applyBorder="1" applyAlignment="1">
      <alignment horizontal="left" vertical="center"/>
    </xf>
    <xf numFmtId="40" fontId="69" fillId="0" borderId="12" xfId="49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177" fontId="10" fillId="0" borderId="0" xfId="49" applyNumberFormat="1" applyFont="1" applyBorder="1" applyAlignment="1">
      <alignment horizontal="center" vertical="center"/>
    </xf>
    <xf numFmtId="40" fontId="10" fillId="0" borderId="0" xfId="49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center" vertical="center" shrinkToFit="1"/>
    </xf>
    <xf numFmtId="49" fontId="11" fillId="0" borderId="0" xfId="0" applyNumberFormat="1" applyFont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center"/>
    </xf>
    <xf numFmtId="49" fontId="11" fillId="0" borderId="11" xfId="0" applyNumberFormat="1" applyFont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right" vertical="center" shrinkToFit="1"/>
    </xf>
    <xf numFmtId="0" fontId="9" fillId="0" borderId="11" xfId="0" applyFont="1" applyFill="1" applyBorder="1" applyAlignment="1">
      <alignment horizontal="right" vertical="center" shrinkToFit="1"/>
    </xf>
    <xf numFmtId="0" fontId="0" fillId="0" borderId="12" xfId="0" applyBorder="1" applyAlignment="1">
      <alignment horizontal="center" vertical="center" shrinkToFit="1"/>
    </xf>
    <xf numFmtId="0" fontId="24" fillId="0" borderId="12" xfId="0" applyFont="1" applyFill="1" applyBorder="1" applyAlignment="1">
      <alignment horizontal="center" vertical="center" wrapText="1"/>
    </xf>
    <xf numFmtId="49" fontId="70" fillId="0" borderId="11" xfId="0" applyNumberFormat="1" applyFont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 wrapText="1"/>
    </xf>
    <xf numFmtId="49" fontId="68" fillId="0" borderId="0" xfId="0" applyNumberFormat="1" applyFont="1" applyAlignment="1">
      <alignment horizontal="left" vertical="center"/>
    </xf>
    <xf numFmtId="0" fontId="8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177" fontId="9" fillId="0" borderId="12" xfId="49" applyNumberFormat="1" applyFont="1" applyFill="1" applyBorder="1" applyAlignment="1">
      <alignment vertical="center" shrinkToFit="1"/>
    </xf>
    <xf numFmtId="38" fontId="21" fillId="0" borderId="0" xfId="49" applyFont="1" applyFill="1" applyBorder="1" applyAlignment="1">
      <alignment horizontal="center" vertical="center" shrinkToFit="1"/>
    </xf>
    <xf numFmtId="38" fontId="21" fillId="0" borderId="12" xfId="49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177" fontId="5" fillId="0" borderId="0" xfId="49" applyNumberFormat="1" applyFont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9" applyNumberFormat="1" applyFont="1" applyFill="1" applyBorder="1" applyAlignment="1">
      <alignment horizontal="left" vertical="center"/>
    </xf>
    <xf numFmtId="40" fontId="69" fillId="0" borderId="0" xfId="49" applyNumberFormat="1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horizontal="center" vertical="center" shrinkToFit="1"/>
    </xf>
    <xf numFmtId="0" fontId="11" fillId="33" borderId="10" xfId="0" applyFont="1" applyFill="1" applyBorder="1" applyAlignment="1">
      <alignment horizontal="center" vertical="center" shrinkToFit="1"/>
    </xf>
    <xf numFmtId="0" fontId="13" fillId="34" borderId="10" xfId="0" applyFont="1" applyFill="1" applyBorder="1" applyAlignment="1">
      <alignment horizontal="center" vertical="center" shrinkToFit="1"/>
    </xf>
    <xf numFmtId="0" fontId="26" fillId="33" borderId="10" xfId="0" applyFont="1" applyFill="1" applyBorder="1" applyAlignment="1">
      <alignment horizontal="center" vertical="center" wrapText="1"/>
    </xf>
    <xf numFmtId="177" fontId="9" fillId="0" borderId="19" xfId="49" applyNumberFormat="1" applyFont="1" applyFill="1" applyBorder="1" applyAlignment="1">
      <alignment horizontal="center" vertical="center" shrinkToFit="1"/>
    </xf>
    <xf numFmtId="38" fontId="9" fillId="0" borderId="19" xfId="49" applyFont="1" applyFill="1" applyBorder="1" applyAlignment="1">
      <alignment horizontal="center" vertical="center" shrinkToFit="1"/>
    </xf>
    <xf numFmtId="177" fontId="9" fillId="0" borderId="10" xfId="49" applyNumberFormat="1" applyFont="1" applyFill="1" applyBorder="1" applyAlignment="1">
      <alignment vertical="center" shrinkToFit="1"/>
    </xf>
    <xf numFmtId="38" fontId="7" fillId="0" borderId="12" xfId="49" applyNumberFormat="1" applyFont="1" applyFill="1" applyBorder="1" applyAlignment="1">
      <alignment horizontal="left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shrinkToFit="1"/>
    </xf>
    <xf numFmtId="177" fontId="7" fillId="0" borderId="20" xfId="49" applyNumberFormat="1" applyFont="1" applyBorder="1" applyAlignment="1">
      <alignment horizontal="center" vertical="center" shrinkToFit="1"/>
    </xf>
    <xf numFmtId="177" fontId="9" fillId="0" borderId="21" xfId="49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38" fontId="9" fillId="0" borderId="13" xfId="49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177" fontId="9" fillId="0" borderId="13" xfId="49" applyNumberFormat="1" applyFont="1" applyFill="1" applyBorder="1" applyAlignment="1">
      <alignment horizontal="center" vertical="center" shrinkToFit="1"/>
    </xf>
    <xf numFmtId="40" fontId="7" fillId="0" borderId="13" xfId="49" applyNumberFormat="1" applyFont="1" applyBorder="1" applyAlignment="1">
      <alignment horizontal="center" vertical="center" shrinkToFit="1"/>
    </xf>
    <xf numFmtId="40" fontId="9" fillId="0" borderId="14" xfId="49" applyNumberFormat="1" applyFont="1" applyBorder="1" applyAlignment="1">
      <alignment horizontal="center" vertical="center" shrinkToFit="1"/>
    </xf>
    <xf numFmtId="40" fontId="9" fillId="0" borderId="15" xfId="49" applyNumberFormat="1" applyFont="1" applyBorder="1" applyAlignment="1">
      <alignment horizontal="center" vertical="center" shrinkToFit="1"/>
    </xf>
    <xf numFmtId="40" fontId="6" fillId="0" borderId="22" xfId="49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0" fontId="7" fillId="0" borderId="16" xfId="49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177" fontId="7" fillId="0" borderId="13" xfId="49" applyNumberFormat="1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177" fontId="7" fillId="0" borderId="22" xfId="49" applyNumberFormat="1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184" fontId="9" fillId="0" borderId="0" xfId="0" applyNumberFormat="1" applyFont="1" applyAlignment="1">
      <alignment horizontal="right" vertical="center" shrinkToFit="1"/>
    </xf>
    <xf numFmtId="0" fontId="0" fillId="0" borderId="0" xfId="0" applyAlignment="1">
      <alignment vertical="center" shrinkToFit="1"/>
    </xf>
    <xf numFmtId="184" fontId="9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4" xfId="0" applyFont="1" applyBorder="1" applyAlignment="1">
      <alignment vertical="center" shrinkToFit="1"/>
    </xf>
    <xf numFmtId="0" fontId="10" fillId="0" borderId="15" xfId="0" applyFont="1" applyBorder="1" applyAlignment="1">
      <alignment vertical="center" shrinkToFit="1"/>
    </xf>
    <xf numFmtId="40" fontId="7" fillId="0" borderId="23" xfId="49" applyNumberFormat="1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38" fontId="9" fillId="0" borderId="12" xfId="49" applyFont="1" applyFill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177" fontId="9" fillId="0" borderId="12" xfId="49" applyNumberFormat="1" applyFont="1" applyFill="1" applyBorder="1" applyAlignment="1">
      <alignment horizontal="center" vertical="center" shrinkToFit="1"/>
    </xf>
    <xf numFmtId="38" fontId="9" fillId="0" borderId="13" xfId="49" applyNumberFormat="1" applyFont="1" applyFill="1" applyBorder="1" applyAlignment="1">
      <alignment horizontal="center" vertical="center" shrinkToFit="1"/>
    </xf>
    <xf numFmtId="38" fontId="9" fillId="0" borderId="12" xfId="49" applyNumberFormat="1" applyFont="1" applyFill="1" applyBorder="1" applyAlignment="1">
      <alignment horizontal="center" vertical="center" shrinkToFit="1"/>
    </xf>
    <xf numFmtId="0" fontId="24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177" fontId="11" fillId="0" borderId="23" xfId="49" applyNumberFormat="1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38" fontId="21" fillId="0" borderId="13" xfId="49" applyFont="1" applyFill="1" applyBorder="1" applyAlignment="1">
      <alignment horizontal="center" vertical="center" shrinkToFit="1"/>
    </xf>
    <xf numFmtId="177" fontId="21" fillId="0" borderId="13" xfId="49" applyNumberFormat="1" applyFont="1" applyFill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177" fontId="11" fillId="0" borderId="22" xfId="49" applyNumberFormat="1" applyFont="1" applyBorder="1" applyAlignment="1">
      <alignment horizontal="center" vertical="center" shrinkToFit="1"/>
    </xf>
    <xf numFmtId="177" fontId="13" fillId="0" borderId="21" xfId="49" applyNumberFormat="1" applyFont="1" applyBorder="1" applyAlignment="1">
      <alignment horizontal="center" vertical="center" shrinkToFit="1"/>
    </xf>
    <xf numFmtId="40" fontId="11" fillId="0" borderId="13" xfId="49" applyNumberFormat="1" applyFont="1" applyBorder="1" applyAlignment="1">
      <alignment horizontal="center" vertical="center" shrinkToFit="1"/>
    </xf>
    <xf numFmtId="40" fontId="13" fillId="0" borderId="14" xfId="49" applyNumberFormat="1" applyFont="1" applyBorder="1" applyAlignment="1">
      <alignment horizontal="center" vertical="center" shrinkToFit="1"/>
    </xf>
    <xf numFmtId="40" fontId="13" fillId="0" borderId="15" xfId="49" applyNumberFormat="1" applyFont="1" applyBorder="1" applyAlignment="1">
      <alignment horizontal="center" vertical="center" shrinkToFit="1"/>
    </xf>
    <xf numFmtId="40" fontId="5" fillId="0" borderId="22" xfId="49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77" fontId="11" fillId="0" borderId="13" xfId="49" applyNumberFormat="1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184" fontId="11" fillId="0" borderId="12" xfId="0" applyNumberFormat="1" applyFont="1" applyBorder="1" applyAlignment="1">
      <alignment horizontal="right" vertical="center" shrinkToFit="1"/>
    </xf>
    <xf numFmtId="0" fontId="15" fillId="0" borderId="12" xfId="0" applyFont="1" applyBorder="1" applyAlignment="1">
      <alignment horizontal="left" vertical="center" shrinkToFit="1"/>
    </xf>
    <xf numFmtId="0" fontId="15" fillId="0" borderId="0" xfId="0" applyFont="1" applyAlignment="1">
      <alignment horizontal="left" vertical="center" shrinkToFit="1"/>
    </xf>
    <xf numFmtId="38" fontId="21" fillId="0" borderId="12" xfId="49" applyFont="1" applyFill="1" applyBorder="1" applyAlignment="1">
      <alignment horizontal="center" vertical="center" shrinkToFit="1"/>
    </xf>
    <xf numFmtId="177" fontId="23" fillId="0" borderId="14" xfId="0" applyNumberFormat="1" applyFont="1" applyBorder="1" applyAlignment="1">
      <alignment horizontal="center" vertical="center" shrinkToFit="1"/>
    </xf>
    <xf numFmtId="177" fontId="23" fillId="0" borderId="15" xfId="0" applyNumberFormat="1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0" fontId="11" fillId="0" borderId="0" xfId="49" applyNumberFormat="1" applyFont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177" fontId="21" fillId="0" borderId="12" xfId="49" applyNumberFormat="1" applyFont="1" applyFill="1" applyBorder="1" applyAlignment="1">
      <alignment horizontal="center" vertical="center" shrinkToFit="1"/>
    </xf>
    <xf numFmtId="177" fontId="23" fillId="0" borderId="12" xfId="0" applyNumberFormat="1" applyFont="1" applyBorder="1" applyAlignment="1">
      <alignment horizontal="center" vertical="center" shrinkToFit="1"/>
    </xf>
    <xf numFmtId="184" fontId="11" fillId="0" borderId="0" xfId="0" applyNumberFormat="1" applyFont="1" applyAlignment="1">
      <alignment horizontal="right" vertical="center" shrinkToFit="1"/>
    </xf>
    <xf numFmtId="177" fontId="21" fillId="0" borderId="0" xfId="49" applyNumberFormat="1" applyFont="1" applyFill="1" applyBorder="1" applyAlignment="1">
      <alignment horizontal="center" vertical="center" shrinkToFit="1"/>
    </xf>
    <xf numFmtId="177" fontId="23" fillId="0" borderId="0" xfId="0" applyNumberFormat="1" applyFont="1" applyBorder="1" applyAlignment="1">
      <alignment horizontal="center" vertical="center" shrinkToFit="1"/>
    </xf>
    <xf numFmtId="38" fontId="21" fillId="0" borderId="0" xfId="49" applyFont="1" applyFill="1" applyBorder="1" applyAlignment="1">
      <alignment horizontal="center" vertical="center" shrinkToFit="1"/>
    </xf>
    <xf numFmtId="38" fontId="9" fillId="0" borderId="19" xfId="49" applyNumberFormat="1" applyFont="1" applyFill="1" applyBorder="1" applyAlignment="1">
      <alignment horizontal="center" vertical="center" shrinkToFit="1"/>
    </xf>
    <xf numFmtId="0" fontId="9" fillId="28" borderId="10" xfId="0" applyFont="1" applyFill="1" applyBorder="1" applyAlignment="1">
      <alignment horizontal="center" vertical="center" shrinkToFit="1"/>
    </xf>
    <xf numFmtId="0" fontId="7" fillId="28" borderId="10" xfId="0" applyFont="1" applyFill="1" applyBorder="1" applyAlignment="1">
      <alignment horizontal="center" vertical="center" shrinkToFit="1"/>
    </xf>
    <xf numFmtId="181" fontId="9" fillId="28" borderId="10" xfId="49" applyNumberFormat="1" applyFont="1" applyFill="1" applyBorder="1" applyAlignment="1">
      <alignment horizontal="center" vertical="center" shrinkToFit="1"/>
    </xf>
    <xf numFmtId="38" fontId="9" fillId="28" borderId="10" xfId="49" applyFont="1" applyFill="1" applyBorder="1" applyAlignment="1">
      <alignment horizontal="center" vertical="center" shrinkToFit="1"/>
    </xf>
    <xf numFmtId="38" fontId="9" fillId="28" borderId="10" xfId="49" applyNumberFormat="1" applyFont="1" applyFill="1" applyBorder="1" applyAlignment="1">
      <alignment horizontal="center" vertical="center" shrinkToFit="1"/>
    </xf>
    <xf numFmtId="177" fontId="9" fillId="28" borderId="10" xfId="49" applyNumberFormat="1" applyFont="1" applyFill="1" applyBorder="1" applyAlignment="1">
      <alignment horizontal="center" vertical="center" shrinkToFit="1"/>
    </xf>
    <xf numFmtId="38" fontId="9" fillId="28" borderId="10" xfId="49" applyNumberFormat="1" applyFont="1" applyFill="1" applyBorder="1" applyAlignment="1">
      <alignment vertical="center" shrinkToFit="1"/>
    </xf>
    <xf numFmtId="177" fontId="9" fillId="28" borderId="10" xfId="49" applyNumberFormat="1" applyFont="1" applyFill="1" applyBorder="1" applyAlignment="1">
      <alignment vertical="center" shrinkToFit="1"/>
    </xf>
    <xf numFmtId="0" fontId="20" fillId="28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181" fontId="9" fillId="0" borderId="0" xfId="49" applyNumberFormat="1" applyFont="1" applyFill="1" applyBorder="1" applyAlignment="1">
      <alignment horizontal="left" vertical="center"/>
    </xf>
    <xf numFmtId="38" fontId="0" fillId="0" borderId="14" xfId="49" applyFont="1" applyBorder="1" applyAlignment="1">
      <alignment horizontal="center" vertical="center" shrinkToFit="1"/>
    </xf>
    <xf numFmtId="38" fontId="0" fillId="0" borderId="15" xfId="49" applyFont="1" applyBorder="1" applyAlignment="1">
      <alignment horizontal="center" vertical="center" shrinkToFit="1"/>
    </xf>
    <xf numFmtId="38" fontId="9" fillId="0" borderId="25" xfId="49" applyFont="1" applyFill="1" applyBorder="1" applyAlignment="1">
      <alignment horizontal="center" vertical="center" shrinkToFit="1"/>
    </xf>
    <xf numFmtId="38" fontId="0" fillId="0" borderId="26" xfId="49" applyFont="1" applyBorder="1" applyAlignment="1">
      <alignment horizontal="center" vertical="center" shrinkToFit="1"/>
    </xf>
    <xf numFmtId="38" fontId="0" fillId="0" borderId="27" xfId="49" applyFont="1" applyBorder="1" applyAlignment="1">
      <alignment horizontal="center" vertical="center" shrinkToFit="1"/>
    </xf>
    <xf numFmtId="177" fontId="9" fillId="0" borderId="25" xfId="49" applyNumberFormat="1" applyFont="1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177" fontId="10" fillId="0" borderId="14" xfId="0" applyNumberFormat="1" applyFont="1" applyBorder="1" applyAlignment="1">
      <alignment vertical="center" shrinkToFit="1"/>
    </xf>
    <xf numFmtId="177" fontId="10" fillId="0" borderId="15" xfId="0" applyNumberFormat="1" applyFont="1" applyBorder="1" applyAlignment="1">
      <alignment vertical="center" shrinkToFit="1"/>
    </xf>
    <xf numFmtId="177" fontId="10" fillId="0" borderId="26" xfId="0" applyNumberFormat="1" applyFont="1" applyBorder="1" applyAlignment="1">
      <alignment vertical="center" shrinkToFit="1"/>
    </xf>
    <xf numFmtId="177" fontId="10" fillId="0" borderId="27" xfId="0" applyNumberFormat="1" applyFont="1" applyBorder="1" applyAlignment="1">
      <alignment vertical="center" shrinkToFit="1"/>
    </xf>
    <xf numFmtId="177" fontId="10" fillId="0" borderId="26" xfId="0" applyNumberFormat="1" applyFont="1" applyBorder="1" applyAlignment="1">
      <alignment horizontal="center" vertical="center" shrinkToFit="1"/>
    </xf>
    <xf numFmtId="177" fontId="10" fillId="0" borderId="27" xfId="0" applyNumberFormat="1" applyFont="1" applyBorder="1" applyAlignment="1">
      <alignment horizontal="center" vertical="center" shrinkToFit="1"/>
    </xf>
    <xf numFmtId="38" fontId="10" fillId="0" borderId="14" xfId="49" applyFont="1" applyBorder="1" applyAlignment="1">
      <alignment horizontal="center" vertical="center" shrinkToFit="1"/>
    </xf>
    <xf numFmtId="38" fontId="10" fillId="0" borderId="15" xfId="49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38" fontId="10" fillId="0" borderId="14" xfId="0" applyNumberFormat="1" applyFont="1" applyBorder="1" applyAlignment="1">
      <alignment horizontal="center" vertical="center" shrinkToFit="1"/>
    </xf>
    <xf numFmtId="38" fontId="10" fillId="0" borderId="15" xfId="0" applyNumberFormat="1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6.emf" /><Relationship Id="rId3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409575</xdr:colOff>
      <xdr:row>73</xdr:row>
      <xdr:rowOff>95250</xdr:rowOff>
    </xdr:from>
    <xdr:to>
      <xdr:col>8</xdr:col>
      <xdr:colOff>19050</xdr:colOff>
      <xdr:row>76</xdr:row>
      <xdr:rowOff>152400</xdr:rowOff>
    </xdr:to>
    <xdr:pic>
      <xdr:nvPicPr>
        <xdr:cNvPr id="1" name="図 9" descr="cha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21774150"/>
          <a:ext cx="5048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12</xdr:col>
      <xdr:colOff>171450</xdr:colOff>
      <xdr:row>70</xdr:row>
      <xdr:rowOff>95250</xdr:rowOff>
    </xdr:from>
    <xdr:ext cx="1600200" cy="647700"/>
    <xdr:grpSp>
      <xdr:nvGrpSpPr>
        <xdr:cNvPr id="2" name="Group 93"/>
        <xdr:cNvGrpSpPr>
          <a:grpSpLocks/>
        </xdr:cNvGrpSpPr>
      </xdr:nvGrpSpPr>
      <xdr:grpSpPr>
        <a:xfrm>
          <a:off x="5876925" y="20945475"/>
          <a:ext cx="1600200" cy="647700"/>
          <a:chOff x="494" y="1230"/>
          <a:chExt cx="97" cy="36"/>
        </a:xfrm>
        <a:solidFill>
          <a:srgbClr val="FFFFFF"/>
        </a:solidFill>
      </xdr:grpSpPr>
      <xdr:pic>
        <xdr:nvPicPr>
          <xdr:cNvPr id="3" name="Picture 94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511" y="1230"/>
            <a:ext cx="64" cy="2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95"/>
          <xdr:cNvSpPr txBox="1">
            <a:spLocks noChangeArrowheads="1"/>
          </xdr:cNvSpPr>
        </xdr:nvSpPr>
        <xdr:spPr>
          <a:xfrm>
            <a:off x="494" y="1257"/>
            <a:ext cx="97" cy="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静岡県ﾊﾟﾜｰﾘﾌﾃｨﾝｸﾞ協会</a:t>
            </a:r>
          </a:p>
        </xdr:txBody>
      </xdr:sp>
    </xdr:grpSp>
    <xdr:clientData/>
  </xdr:oneCellAnchor>
  <xdr:twoCellAnchor editAs="oneCell">
    <xdr:from>
      <xdr:col>6</xdr:col>
      <xdr:colOff>209550</xdr:colOff>
      <xdr:row>0</xdr:row>
      <xdr:rowOff>342900</xdr:rowOff>
    </xdr:from>
    <xdr:to>
      <xdr:col>9</xdr:col>
      <xdr:colOff>209550</xdr:colOff>
      <xdr:row>2</xdr:row>
      <xdr:rowOff>285750</xdr:rowOff>
    </xdr:to>
    <xdr:pic>
      <xdr:nvPicPr>
        <xdr:cNvPr id="5" name="Picture 52" descr="jp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342900"/>
          <a:ext cx="13430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438150</xdr:colOff>
      <xdr:row>6</xdr:row>
      <xdr:rowOff>0</xdr:rowOff>
    </xdr:from>
    <xdr:to>
      <xdr:col>11</xdr:col>
      <xdr:colOff>9525</xdr:colOff>
      <xdr:row>7</xdr:row>
      <xdr:rowOff>9525</xdr:rowOff>
    </xdr:to>
    <xdr:sp>
      <xdr:nvSpPr>
        <xdr:cNvPr id="6" name="円/楕円 17"/>
        <xdr:cNvSpPr>
          <a:spLocks/>
        </xdr:cNvSpPr>
      </xdr:nvSpPr>
      <xdr:spPr>
        <a:xfrm>
          <a:off x="4800600" y="1762125"/>
          <a:ext cx="466725" cy="371475"/>
        </a:xfrm>
        <a:prstGeom prst="ellipse">
          <a:avLst/>
        </a:prstGeom>
        <a:noFill/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428625</xdr:colOff>
      <xdr:row>7</xdr:row>
      <xdr:rowOff>352425</xdr:rowOff>
    </xdr:from>
    <xdr:to>
      <xdr:col>8</xdr:col>
      <xdr:colOff>0</xdr:colOff>
      <xdr:row>9</xdr:row>
      <xdr:rowOff>9525</xdr:rowOff>
    </xdr:to>
    <xdr:sp>
      <xdr:nvSpPr>
        <xdr:cNvPr id="7" name="円/楕円 18"/>
        <xdr:cNvSpPr>
          <a:spLocks/>
        </xdr:cNvSpPr>
      </xdr:nvSpPr>
      <xdr:spPr>
        <a:xfrm>
          <a:off x="3448050" y="2476500"/>
          <a:ext cx="466725" cy="381000"/>
        </a:xfrm>
        <a:prstGeom prst="ellipse">
          <a:avLst/>
        </a:prstGeom>
        <a:noFill/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9525</xdr:rowOff>
    </xdr:from>
    <xdr:to>
      <xdr:col>8</xdr:col>
      <xdr:colOff>19050</xdr:colOff>
      <xdr:row>7</xdr:row>
      <xdr:rowOff>19050</xdr:rowOff>
    </xdr:to>
    <xdr:sp>
      <xdr:nvSpPr>
        <xdr:cNvPr id="8" name="円/楕円 19"/>
        <xdr:cNvSpPr>
          <a:spLocks/>
        </xdr:cNvSpPr>
      </xdr:nvSpPr>
      <xdr:spPr>
        <a:xfrm>
          <a:off x="3467100" y="1771650"/>
          <a:ext cx="466725" cy="371475"/>
        </a:xfrm>
        <a:prstGeom prst="ellipse">
          <a:avLst/>
        </a:prstGeom>
        <a:noFill/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6</xdr:col>
      <xdr:colOff>19050</xdr:colOff>
      <xdr:row>8</xdr:row>
      <xdr:rowOff>9525</xdr:rowOff>
    </xdr:to>
    <xdr:sp>
      <xdr:nvSpPr>
        <xdr:cNvPr id="9" name="円/楕円 20"/>
        <xdr:cNvSpPr>
          <a:spLocks/>
        </xdr:cNvSpPr>
      </xdr:nvSpPr>
      <xdr:spPr>
        <a:xfrm>
          <a:off x="2571750" y="2124075"/>
          <a:ext cx="466725" cy="371475"/>
        </a:xfrm>
        <a:prstGeom prst="ellipse">
          <a:avLst/>
        </a:prstGeom>
        <a:noFill/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8</xdr:row>
      <xdr:rowOff>9525</xdr:rowOff>
    </xdr:from>
    <xdr:to>
      <xdr:col>11</xdr:col>
      <xdr:colOff>28575</xdr:colOff>
      <xdr:row>9</xdr:row>
      <xdr:rowOff>19050</xdr:rowOff>
    </xdr:to>
    <xdr:sp>
      <xdr:nvSpPr>
        <xdr:cNvPr id="10" name="円/楕円 21"/>
        <xdr:cNvSpPr>
          <a:spLocks/>
        </xdr:cNvSpPr>
      </xdr:nvSpPr>
      <xdr:spPr>
        <a:xfrm>
          <a:off x="4819650" y="2495550"/>
          <a:ext cx="466725" cy="371475"/>
        </a:xfrm>
        <a:prstGeom prst="ellipse">
          <a:avLst/>
        </a:prstGeom>
        <a:noFill/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438150</xdr:colOff>
      <xdr:row>5</xdr:row>
      <xdr:rowOff>0</xdr:rowOff>
    </xdr:from>
    <xdr:to>
      <xdr:col>10</xdr:col>
      <xdr:colOff>9525</xdr:colOff>
      <xdr:row>6</xdr:row>
      <xdr:rowOff>9525</xdr:rowOff>
    </xdr:to>
    <xdr:sp>
      <xdr:nvSpPr>
        <xdr:cNvPr id="11" name="円/楕円 22"/>
        <xdr:cNvSpPr>
          <a:spLocks/>
        </xdr:cNvSpPr>
      </xdr:nvSpPr>
      <xdr:spPr>
        <a:xfrm>
          <a:off x="4352925" y="1400175"/>
          <a:ext cx="466725" cy="371475"/>
        </a:xfrm>
        <a:prstGeom prst="ellipse">
          <a:avLst/>
        </a:prstGeom>
        <a:noFill/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171450</xdr:rowOff>
    </xdr:from>
    <xdr:to>
      <xdr:col>8</xdr:col>
      <xdr:colOff>19050</xdr:colOff>
      <xdr:row>5</xdr:row>
      <xdr:rowOff>352425</xdr:rowOff>
    </xdr:to>
    <xdr:sp>
      <xdr:nvSpPr>
        <xdr:cNvPr id="12" name="円/楕円 23"/>
        <xdr:cNvSpPr>
          <a:spLocks/>
        </xdr:cNvSpPr>
      </xdr:nvSpPr>
      <xdr:spPr>
        <a:xfrm>
          <a:off x="3467100" y="1381125"/>
          <a:ext cx="466725" cy="371475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438150</xdr:colOff>
      <xdr:row>6</xdr:row>
      <xdr:rowOff>333375</xdr:rowOff>
    </xdr:from>
    <xdr:to>
      <xdr:col>11</xdr:col>
      <xdr:colOff>9525</xdr:colOff>
      <xdr:row>7</xdr:row>
      <xdr:rowOff>342900</xdr:rowOff>
    </xdr:to>
    <xdr:sp>
      <xdr:nvSpPr>
        <xdr:cNvPr id="13" name="円/楕円 24"/>
        <xdr:cNvSpPr>
          <a:spLocks/>
        </xdr:cNvSpPr>
      </xdr:nvSpPr>
      <xdr:spPr>
        <a:xfrm>
          <a:off x="4800600" y="2095500"/>
          <a:ext cx="466725" cy="371475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438150</xdr:colOff>
      <xdr:row>7</xdr:row>
      <xdr:rowOff>0</xdr:rowOff>
    </xdr:from>
    <xdr:to>
      <xdr:col>15</xdr:col>
      <xdr:colOff>9525</xdr:colOff>
      <xdr:row>8</xdr:row>
      <xdr:rowOff>9525</xdr:rowOff>
    </xdr:to>
    <xdr:sp>
      <xdr:nvSpPr>
        <xdr:cNvPr id="14" name="円/楕円 33"/>
        <xdr:cNvSpPr>
          <a:spLocks/>
        </xdr:cNvSpPr>
      </xdr:nvSpPr>
      <xdr:spPr>
        <a:xfrm>
          <a:off x="6591300" y="2124075"/>
          <a:ext cx="466725" cy="371475"/>
        </a:xfrm>
        <a:prstGeom prst="ellipse">
          <a:avLst/>
        </a:prstGeom>
        <a:noFill/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428625</xdr:colOff>
      <xdr:row>8</xdr:row>
      <xdr:rowOff>0</xdr:rowOff>
    </xdr:from>
    <xdr:to>
      <xdr:col>15</xdr:col>
      <xdr:colOff>0</xdr:colOff>
      <xdr:row>9</xdr:row>
      <xdr:rowOff>9525</xdr:rowOff>
    </xdr:to>
    <xdr:sp>
      <xdr:nvSpPr>
        <xdr:cNvPr id="15" name="円/楕円 35"/>
        <xdr:cNvSpPr>
          <a:spLocks/>
        </xdr:cNvSpPr>
      </xdr:nvSpPr>
      <xdr:spPr>
        <a:xfrm>
          <a:off x="6581775" y="2486025"/>
          <a:ext cx="466725" cy="371475"/>
        </a:xfrm>
        <a:prstGeom prst="ellipse">
          <a:avLst/>
        </a:prstGeom>
        <a:noFill/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9525</xdr:rowOff>
    </xdr:from>
    <xdr:to>
      <xdr:col>14</xdr:col>
      <xdr:colOff>19050</xdr:colOff>
      <xdr:row>7</xdr:row>
      <xdr:rowOff>9525</xdr:rowOff>
    </xdr:to>
    <xdr:sp>
      <xdr:nvSpPr>
        <xdr:cNvPr id="16" name="円/楕円 38"/>
        <xdr:cNvSpPr>
          <a:spLocks/>
        </xdr:cNvSpPr>
      </xdr:nvSpPr>
      <xdr:spPr>
        <a:xfrm>
          <a:off x="6153150" y="1771650"/>
          <a:ext cx="466725" cy="361950"/>
        </a:xfrm>
        <a:prstGeom prst="ellipse">
          <a:avLst/>
        </a:prstGeom>
        <a:noFill/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171450</xdr:rowOff>
    </xdr:from>
    <xdr:to>
      <xdr:col>14</xdr:col>
      <xdr:colOff>19050</xdr:colOff>
      <xdr:row>5</xdr:row>
      <xdr:rowOff>352425</xdr:rowOff>
    </xdr:to>
    <xdr:sp>
      <xdr:nvSpPr>
        <xdr:cNvPr id="17" name="円/楕円 39"/>
        <xdr:cNvSpPr>
          <a:spLocks/>
        </xdr:cNvSpPr>
      </xdr:nvSpPr>
      <xdr:spPr>
        <a:xfrm>
          <a:off x="6153150" y="1381125"/>
          <a:ext cx="466725" cy="371475"/>
        </a:xfrm>
        <a:prstGeom prst="ellipse">
          <a:avLst/>
        </a:prstGeom>
        <a:noFill/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438150</xdr:colOff>
      <xdr:row>13</xdr:row>
      <xdr:rowOff>352425</xdr:rowOff>
    </xdr:from>
    <xdr:to>
      <xdr:col>15</xdr:col>
      <xdr:colOff>9525</xdr:colOff>
      <xdr:row>15</xdr:row>
      <xdr:rowOff>0</xdr:rowOff>
    </xdr:to>
    <xdr:sp>
      <xdr:nvSpPr>
        <xdr:cNvPr id="18" name="円/楕円 40"/>
        <xdr:cNvSpPr>
          <a:spLocks/>
        </xdr:cNvSpPr>
      </xdr:nvSpPr>
      <xdr:spPr>
        <a:xfrm>
          <a:off x="6591300" y="4238625"/>
          <a:ext cx="466725" cy="371475"/>
        </a:xfrm>
        <a:prstGeom prst="ellipse">
          <a:avLst/>
        </a:prstGeom>
        <a:noFill/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352425</xdr:rowOff>
    </xdr:from>
    <xdr:to>
      <xdr:col>11</xdr:col>
      <xdr:colOff>28575</xdr:colOff>
      <xdr:row>15</xdr:row>
      <xdr:rowOff>0</xdr:rowOff>
    </xdr:to>
    <xdr:sp>
      <xdr:nvSpPr>
        <xdr:cNvPr id="19" name="円/楕円 41"/>
        <xdr:cNvSpPr>
          <a:spLocks/>
        </xdr:cNvSpPr>
      </xdr:nvSpPr>
      <xdr:spPr>
        <a:xfrm>
          <a:off x="4819650" y="4238625"/>
          <a:ext cx="466725" cy="371475"/>
        </a:xfrm>
        <a:prstGeom prst="ellipse">
          <a:avLst/>
        </a:prstGeom>
        <a:noFill/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438150</xdr:colOff>
      <xdr:row>14</xdr:row>
      <xdr:rowOff>9525</xdr:rowOff>
    </xdr:from>
    <xdr:to>
      <xdr:col>8</xdr:col>
      <xdr:colOff>9525</xdr:colOff>
      <xdr:row>15</xdr:row>
      <xdr:rowOff>9525</xdr:rowOff>
    </xdr:to>
    <xdr:sp>
      <xdr:nvSpPr>
        <xdr:cNvPr id="20" name="円/楕円 42"/>
        <xdr:cNvSpPr>
          <a:spLocks/>
        </xdr:cNvSpPr>
      </xdr:nvSpPr>
      <xdr:spPr>
        <a:xfrm>
          <a:off x="3457575" y="4257675"/>
          <a:ext cx="466725" cy="361950"/>
        </a:xfrm>
        <a:prstGeom prst="ellipse">
          <a:avLst/>
        </a:prstGeom>
        <a:noFill/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438150</xdr:colOff>
      <xdr:row>32</xdr:row>
      <xdr:rowOff>342900</xdr:rowOff>
    </xdr:from>
    <xdr:to>
      <xdr:col>8</xdr:col>
      <xdr:colOff>9525</xdr:colOff>
      <xdr:row>33</xdr:row>
      <xdr:rowOff>352425</xdr:rowOff>
    </xdr:to>
    <xdr:sp>
      <xdr:nvSpPr>
        <xdr:cNvPr id="21" name="円/楕円 45"/>
        <xdr:cNvSpPr>
          <a:spLocks/>
        </xdr:cNvSpPr>
      </xdr:nvSpPr>
      <xdr:spPr>
        <a:xfrm>
          <a:off x="3457575" y="9877425"/>
          <a:ext cx="466725" cy="371475"/>
        </a:xfrm>
        <a:prstGeom prst="ellipse">
          <a:avLst/>
        </a:prstGeom>
        <a:noFill/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438150</xdr:colOff>
      <xdr:row>32</xdr:row>
      <xdr:rowOff>0</xdr:rowOff>
    </xdr:from>
    <xdr:to>
      <xdr:col>10</xdr:col>
      <xdr:colOff>9525</xdr:colOff>
      <xdr:row>33</xdr:row>
      <xdr:rowOff>9525</xdr:rowOff>
    </xdr:to>
    <xdr:sp>
      <xdr:nvSpPr>
        <xdr:cNvPr id="22" name="円/楕円 48"/>
        <xdr:cNvSpPr>
          <a:spLocks/>
        </xdr:cNvSpPr>
      </xdr:nvSpPr>
      <xdr:spPr>
        <a:xfrm>
          <a:off x="4352925" y="9534525"/>
          <a:ext cx="466725" cy="371475"/>
        </a:xfrm>
        <a:prstGeom prst="ellipse">
          <a:avLst/>
        </a:prstGeom>
        <a:noFill/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438150</xdr:colOff>
      <xdr:row>33</xdr:row>
      <xdr:rowOff>0</xdr:rowOff>
    </xdr:from>
    <xdr:to>
      <xdr:col>10</xdr:col>
      <xdr:colOff>9525</xdr:colOff>
      <xdr:row>34</xdr:row>
      <xdr:rowOff>9525</xdr:rowOff>
    </xdr:to>
    <xdr:sp>
      <xdr:nvSpPr>
        <xdr:cNvPr id="23" name="円/楕円 49"/>
        <xdr:cNvSpPr>
          <a:spLocks/>
        </xdr:cNvSpPr>
      </xdr:nvSpPr>
      <xdr:spPr>
        <a:xfrm>
          <a:off x="4352925" y="9896475"/>
          <a:ext cx="466725" cy="371475"/>
        </a:xfrm>
        <a:prstGeom prst="ellipse">
          <a:avLst/>
        </a:prstGeom>
        <a:noFill/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438150</xdr:colOff>
      <xdr:row>32</xdr:row>
      <xdr:rowOff>0</xdr:rowOff>
    </xdr:from>
    <xdr:to>
      <xdr:col>8</xdr:col>
      <xdr:colOff>9525</xdr:colOff>
      <xdr:row>33</xdr:row>
      <xdr:rowOff>9525</xdr:rowOff>
    </xdr:to>
    <xdr:sp>
      <xdr:nvSpPr>
        <xdr:cNvPr id="24" name="円/楕円 43"/>
        <xdr:cNvSpPr>
          <a:spLocks/>
        </xdr:cNvSpPr>
      </xdr:nvSpPr>
      <xdr:spPr>
        <a:xfrm>
          <a:off x="3457575" y="9534525"/>
          <a:ext cx="466725" cy="371475"/>
        </a:xfrm>
        <a:prstGeom prst="ellipse">
          <a:avLst/>
        </a:prstGeom>
        <a:noFill/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438150</xdr:colOff>
      <xdr:row>27</xdr:row>
      <xdr:rowOff>9525</xdr:rowOff>
    </xdr:from>
    <xdr:to>
      <xdr:col>11</xdr:col>
      <xdr:colOff>9525</xdr:colOff>
      <xdr:row>28</xdr:row>
      <xdr:rowOff>19050</xdr:rowOff>
    </xdr:to>
    <xdr:sp>
      <xdr:nvSpPr>
        <xdr:cNvPr id="25" name="円/楕円 44"/>
        <xdr:cNvSpPr>
          <a:spLocks/>
        </xdr:cNvSpPr>
      </xdr:nvSpPr>
      <xdr:spPr>
        <a:xfrm>
          <a:off x="4800600" y="8143875"/>
          <a:ext cx="466725" cy="371475"/>
        </a:xfrm>
        <a:prstGeom prst="ellipse">
          <a:avLst/>
        </a:prstGeom>
        <a:noFill/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438150</xdr:colOff>
      <xdr:row>21</xdr:row>
      <xdr:rowOff>180975</xdr:rowOff>
    </xdr:from>
    <xdr:to>
      <xdr:col>15</xdr:col>
      <xdr:colOff>9525</xdr:colOff>
      <xdr:row>23</xdr:row>
      <xdr:rowOff>0</xdr:rowOff>
    </xdr:to>
    <xdr:sp>
      <xdr:nvSpPr>
        <xdr:cNvPr id="26" name="円/楕円 46"/>
        <xdr:cNvSpPr>
          <a:spLocks/>
        </xdr:cNvSpPr>
      </xdr:nvSpPr>
      <xdr:spPr>
        <a:xfrm>
          <a:off x="6591300" y="6724650"/>
          <a:ext cx="466725" cy="371475"/>
        </a:xfrm>
        <a:prstGeom prst="ellipse">
          <a:avLst/>
        </a:prstGeom>
        <a:noFill/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19050</xdr:colOff>
      <xdr:row>28</xdr:row>
      <xdr:rowOff>9525</xdr:rowOff>
    </xdr:to>
    <xdr:sp>
      <xdr:nvSpPr>
        <xdr:cNvPr id="27" name="円/楕円 47"/>
        <xdr:cNvSpPr>
          <a:spLocks/>
        </xdr:cNvSpPr>
      </xdr:nvSpPr>
      <xdr:spPr>
        <a:xfrm>
          <a:off x="3467100" y="8134350"/>
          <a:ext cx="466725" cy="371475"/>
        </a:xfrm>
        <a:prstGeom prst="ellipse">
          <a:avLst/>
        </a:prstGeom>
        <a:noFill/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428625</xdr:colOff>
      <xdr:row>22</xdr:row>
      <xdr:rowOff>0</xdr:rowOff>
    </xdr:from>
    <xdr:to>
      <xdr:col>8</xdr:col>
      <xdr:colOff>0</xdr:colOff>
      <xdr:row>23</xdr:row>
      <xdr:rowOff>9525</xdr:rowOff>
    </xdr:to>
    <xdr:sp>
      <xdr:nvSpPr>
        <xdr:cNvPr id="28" name="円/楕円 56"/>
        <xdr:cNvSpPr>
          <a:spLocks/>
        </xdr:cNvSpPr>
      </xdr:nvSpPr>
      <xdr:spPr>
        <a:xfrm>
          <a:off x="3448050" y="6734175"/>
          <a:ext cx="466725" cy="371475"/>
        </a:xfrm>
        <a:prstGeom prst="ellipse">
          <a:avLst/>
        </a:prstGeom>
        <a:noFill/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352425</xdr:colOff>
      <xdr:row>50</xdr:row>
      <xdr:rowOff>180975</xdr:rowOff>
    </xdr:from>
    <xdr:to>
      <xdr:col>10</xdr:col>
      <xdr:colOff>114300</xdr:colOff>
      <xdr:row>52</xdr:row>
      <xdr:rowOff>0</xdr:rowOff>
    </xdr:to>
    <xdr:sp>
      <xdr:nvSpPr>
        <xdr:cNvPr id="29" name="円/楕円 60"/>
        <xdr:cNvSpPr>
          <a:spLocks/>
        </xdr:cNvSpPr>
      </xdr:nvSpPr>
      <xdr:spPr>
        <a:xfrm>
          <a:off x="4267200" y="15049500"/>
          <a:ext cx="657225" cy="371475"/>
        </a:xfrm>
        <a:prstGeom prst="ellipse">
          <a:avLst/>
        </a:prstGeom>
        <a:noFill/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438150</xdr:colOff>
      <xdr:row>4</xdr:row>
      <xdr:rowOff>180975</xdr:rowOff>
    </xdr:from>
    <xdr:to>
      <xdr:col>16</xdr:col>
      <xdr:colOff>9525</xdr:colOff>
      <xdr:row>6</xdr:row>
      <xdr:rowOff>0</xdr:rowOff>
    </xdr:to>
    <xdr:sp>
      <xdr:nvSpPr>
        <xdr:cNvPr id="30" name="円/楕円 36"/>
        <xdr:cNvSpPr>
          <a:spLocks/>
        </xdr:cNvSpPr>
      </xdr:nvSpPr>
      <xdr:spPr>
        <a:xfrm>
          <a:off x="7038975" y="1390650"/>
          <a:ext cx="466725" cy="371475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9</xdr:row>
      <xdr:rowOff>47625</xdr:rowOff>
    </xdr:from>
    <xdr:to>
      <xdr:col>9</xdr:col>
      <xdr:colOff>28575</xdr:colOff>
      <xdr:row>10</xdr:row>
      <xdr:rowOff>57150</xdr:rowOff>
    </xdr:to>
    <xdr:sp>
      <xdr:nvSpPr>
        <xdr:cNvPr id="31" name="円/楕円 37"/>
        <xdr:cNvSpPr>
          <a:spLocks/>
        </xdr:cNvSpPr>
      </xdr:nvSpPr>
      <xdr:spPr>
        <a:xfrm>
          <a:off x="3924300" y="2895600"/>
          <a:ext cx="466725" cy="32385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12</xdr:row>
      <xdr:rowOff>171450</xdr:rowOff>
    </xdr:from>
    <xdr:to>
      <xdr:col>16</xdr:col>
      <xdr:colOff>19050</xdr:colOff>
      <xdr:row>14</xdr:row>
      <xdr:rowOff>0</xdr:rowOff>
    </xdr:to>
    <xdr:sp>
      <xdr:nvSpPr>
        <xdr:cNvPr id="32" name="円/楕円 50"/>
        <xdr:cNvSpPr>
          <a:spLocks/>
        </xdr:cNvSpPr>
      </xdr:nvSpPr>
      <xdr:spPr>
        <a:xfrm>
          <a:off x="7048500" y="3867150"/>
          <a:ext cx="466725" cy="3810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180975</xdr:rowOff>
    </xdr:from>
    <xdr:to>
      <xdr:col>2</xdr:col>
      <xdr:colOff>0</xdr:colOff>
      <xdr:row>14</xdr:row>
      <xdr:rowOff>9525</xdr:rowOff>
    </xdr:to>
    <xdr:sp>
      <xdr:nvSpPr>
        <xdr:cNvPr id="33" name="円/楕円 54"/>
        <xdr:cNvSpPr>
          <a:spLocks/>
        </xdr:cNvSpPr>
      </xdr:nvSpPr>
      <xdr:spPr>
        <a:xfrm>
          <a:off x="200025" y="3876675"/>
          <a:ext cx="962025" cy="3810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428625</xdr:colOff>
      <xdr:row>13</xdr:row>
      <xdr:rowOff>0</xdr:rowOff>
    </xdr:from>
    <xdr:to>
      <xdr:col>10</xdr:col>
      <xdr:colOff>0</xdr:colOff>
      <xdr:row>14</xdr:row>
      <xdr:rowOff>19050</xdr:rowOff>
    </xdr:to>
    <xdr:sp>
      <xdr:nvSpPr>
        <xdr:cNvPr id="34" name="円/楕円 55"/>
        <xdr:cNvSpPr>
          <a:spLocks/>
        </xdr:cNvSpPr>
      </xdr:nvSpPr>
      <xdr:spPr>
        <a:xfrm>
          <a:off x="4343400" y="3886200"/>
          <a:ext cx="466725" cy="3810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438150</xdr:colOff>
      <xdr:row>12</xdr:row>
      <xdr:rowOff>180975</xdr:rowOff>
    </xdr:from>
    <xdr:to>
      <xdr:col>8</xdr:col>
      <xdr:colOff>9525</xdr:colOff>
      <xdr:row>14</xdr:row>
      <xdr:rowOff>9525</xdr:rowOff>
    </xdr:to>
    <xdr:sp>
      <xdr:nvSpPr>
        <xdr:cNvPr id="35" name="円/楕円 57"/>
        <xdr:cNvSpPr>
          <a:spLocks/>
        </xdr:cNvSpPr>
      </xdr:nvSpPr>
      <xdr:spPr>
        <a:xfrm>
          <a:off x="3457575" y="3876675"/>
          <a:ext cx="466725" cy="3810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438150</xdr:colOff>
      <xdr:row>12</xdr:row>
      <xdr:rowOff>180975</xdr:rowOff>
    </xdr:from>
    <xdr:to>
      <xdr:col>15</xdr:col>
      <xdr:colOff>9525</xdr:colOff>
      <xdr:row>14</xdr:row>
      <xdr:rowOff>9525</xdr:rowOff>
    </xdr:to>
    <xdr:sp>
      <xdr:nvSpPr>
        <xdr:cNvPr id="36" name="円/楕円 58"/>
        <xdr:cNvSpPr>
          <a:spLocks/>
        </xdr:cNvSpPr>
      </xdr:nvSpPr>
      <xdr:spPr>
        <a:xfrm>
          <a:off x="6591300" y="3876675"/>
          <a:ext cx="466725" cy="3810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2</xdr:col>
      <xdr:colOff>0</xdr:colOff>
      <xdr:row>18</xdr:row>
      <xdr:rowOff>304800</xdr:rowOff>
    </xdr:to>
    <xdr:sp>
      <xdr:nvSpPr>
        <xdr:cNvPr id="37" name="円/楕円 59"/>
        <xdr:cNvSpPr>
          <a:spLocks/>
        </xdr:cNvSpPr>
      </xdr:nvSpPr>
      <xdr:spPr>
        <a:xfrm>
          <a:off x="200025" y="5695950"/>
          <a:ext cx="962025" cy="3048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7</xdr:col>
      <xdr:colOff>19050</xdr:colOff>
      <xdr:row>16</xdr:row>
      <xdr:rowOff>9525</xdr:rowOff>
    </xdr:to>
    <xdr:sp>
      <xdr:nvSpPr>
        <xdr:cNvPr id="38" name="円/楕円 61"/>
        <xdr:cNvSpPr>
          <a:spLocks/>
        </xdr:cNvSpPr>
      </xdr:nvSpPr>
      <xdr:spPr>
        <a:xfrm>
          <a:off x="3019425" y="4610100"/>
          <a:ext cx="466725" cy="371475"/>
        </a:xfrm>
        <a:prstGeom prst="ellipse">
          <a:avLst/>
        </a:prstGeom>
        <a:noFill/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11</xdr:col>
      <xdr:colOff>19050</xdr:colOff>
      <xdr:row>16</xdr:row>
      <xdr:rowOff>9525</xdr:rowOff>
    </xdr:to>
    <xdr:sp>
      <xdr:nvSpPr>
        <xdr:cNvPr id="39" name="円/楕円 62"/>
        <xdr:cNvSpPr>
          <a:spLocks/>
        </xdr:cNvSpPr>
      </xdr:nvSpPr>
      <xdr:spPr>
        <a:xfrm>
          <a:off x="4810125" y="4610100"/>
          <a:ext cx="466725" cy="371475"/>
        </a:xfrm>
        <a:prstGeom prst="ellipse">
          <a:avLst/>
        </a:prstGeom>
        <a:noFill/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0</xdr:rowOff>
    </xdr:from>
    <xdr:to>
      <xdr:col>15</xdr:col>
      <xdr:colOff>19050</xdr:colOff>
      <xdr:row>16</xdr:row>
      <xdr:rowOff>9525</xdr:rowOff>
    </xdr:to>
    <xdr:sp>
      <xdr:nvSpPr>
        <xdr:cNvPr id="40" name="円/楕円 63"/>
        <xdr:cNvSpPr>
          <a:spLocks/>
        </xdr:cNvSpPr>
      </xdr:nvSpPr>
      <xdr:spPr>
        <a:xfrm>
          <a:off x="6600825" y="4610100"/>
          <a:ext cx="466725" cy="371475"/>
        </a:xfrm>
        <a:prstGeom prst="ellipse">
          <a:avLst/>
        </a:prstGeom>
        <a:noFill/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19050</xdr:colOff>
      <xdr:row>17</xdr:row>
      <xdr:rowOff>9525</xdr:rowOff>
    </xdr:to>
    <xdr:sp>
      <xdr:nvSpPr>
        <xdr:cNvPr id="41" name="円/楕円 64"/>
        <xdr:cNvSpPr>
          <a:spLocks/>
        </xdr:cNvSpPr>
      </xdr:nvSpPr>
      <xdr:spPr>
        <a:xfrm>
          <a:off x="3467100" y="4972050"/>
          <a:ext cx="466725" cy="371475"/>
        </a:xfrm>
        <a:prstGeom prst="ellipse">
          <a:avLst/>
        </a:prstGeom>
        <a:noFill/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11</xdr:col>
      <xdr:colOff>19050</xdr:colOff>
      <xdr:row>17</xdr:row>
      <xdr:rowOff>9525</xdr:rowOff>
    </xdr:to>
    <xdr:sp>
      <xdr:nvSpPr>
        <xdr:cNvPr id="42" name="円/楕円 65"/>
        <xdr:cNvSpPr>
          <a:spLocks/>
        </xdr:cNvSpPr>
      </xdr:nvSpPr>
      <xdr:spPr>
        <a:xfrm>
          <a:off x="4810125" y="4972050"/>
          <a:ext cx="466725" cy="371475"/>
        </a:xfrm>
        <a:prstGeom prst="ellipse">
          <a:avLst/>
        </a:prstGeom>
        <a:noFill/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15</xdr:col>
      <xdr:colOff>19050</xdr:colOff>
      <xdr:row>17</xdr:row>
      <xdr:rowOff>9525</xdr:rowOff>
    </xdr:to>
    <xdr:sp>
      <xdr:nvSpPr>
        <xdr:cNvPr id="43" name="円/楕円 66"/>
        <xdr:cNvSpPr>
          <a:spLocks/>
        </xdr:cNvSpPr>
      </xdr:nvSpPr>
      <xdr:spPr>
        <a:xfrm>
          <a:off x="6600825" y="4972050"/>
          <a:ext cx="466725" cy="371475"/>
        </a:xfrm>
        <a:prstGeom prst="ellipse">
          <a:avLst/>
        </a:prstGeom>
        <a:noFill/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8</xdr:col>
      <xdr:colOff>19050</xdr:colOff>
      <xdr:row>18</xdr:row>
      <xdr:rowOff>9525</xdr:rowOff>
    </xdr:to>
    <xdr:sp>
      <xdr:nvSpPr>
        <xdr:cNvPr id="44" name="円/楕円 67"/>
        <xdr:cNvSpPr>
          <a:spLocks/>
        </xdr:cNvSpPr>
      </xdr:nvSpPr>
      <xdr:spPr>
        <a:xfrm>
          <a:off x="3467100" y="5334000"/>
          <a:ext cx="466725" cy="371475"/>
        </a:xfrm>
        <a:prstGeom prst="ellipse">
          <a:avLst/>
        </a:prstGeom>
        <a:noFill/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10</xdr:col>
      <xdr:colOff>19050</xdr:colOff>
      <xdr:row>18</xdr:row>
      <xdr:rowOff>9525</xdr:rowOff>
    </xdr:to>
    <xdr:sp>
      <xdr:nvSpPr>
        <xdr:cNvPr id="45" name="円/楕円 68"/>
        <xdr:cNvSpPr>
          <a:spLocks/>
        </xdr:cNvSpPr>
      </xdr:nvSpPr>
      <xdr:spPr>
        <a:xfrm>
          <a:off x="4362450" y="5334000"/>
          <a:ext cx="466725" cy="371475"/>
        </a:xfrm>
        <a:prstGeom prst="ellipse">
          <a:avLst/>
        </a:prstGeom>
        <a:noFill/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14</xdr:col>
      <xdr:colOff>19050</xdr:colOff>
      <xdr:row>18</xdr:row>
      <xdr:rowOff>9525</xdr:rowOff>
    </xdr:to>
    <xdr:sp>
      <xdr:nvSpPr>
        <xdr:cNvPr id="46" name="円/楕円 69"/>
        <xdr:cNvSpPr>
          <a:spLocks/>
        </xdr:cNvSpPr>
      </xdr:nvSpPr>
      <xdr:spPr>
        <a:xfrm>
          <a:off x="6153150" y="5334000"/>
          <a:ext cx="466725" cy="371475"/>
        </a:xfrm>
        <a:prstGeom prst="ellipse">
          <a:avLst/>
        </a:prstGeom>
        <a:noFill/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11</xdr:col>
      <xdr:colOff>19050</xdr:colOff>
      <xdr:row>22</xdr:row>
      <xdr:rowOff>352425</xdr:rowOff>
    </xdr:to>
    <xdr:sp>
      <xdr:nvSpPr>
        <xdr:cNvPr id="47" name="円/楕円 70"/>
        <xdr:cNvSpPr>
          <a:spLocks/>
        </xdr:cNvSpPr>
      </xdr:nvSpPr>
      <xdr:spPr>
        <a:xfrm>
          <a:off x="4810125" y="6734175"/>
          <a:ext cx="466725" cy="352425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15</xdr:col>
      <xdr:colOff>19050</xdr:colOff>
      <xdr:row>28</xdr:row>
      <xdr:rowOff>0</xdr:rowOff>
    </xdr:to>
    <xdr:sp>
      <xdr:nvSpPr>
        <xdr:cNvPr id="48" name="円/楕円 71"/>
        <xdr:cNvSpPr>
          <a:spLocks/>
        </xdr:cNvSpPr>
      </xdr:nvSpPr>
      <xdr:spPr>
        <a:xfrm>
          <a:off x="6600825" y="8134350"/>
          <a:ext cx="466725" cy="36195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32</xdr:row>
      <xdr:rowOff>0</xdr:rowOff>
    </xdr:from>
    <xdr:to>
      <xdr:col>15</xdr:col>
      <xdr:colOff>19050</xdr:colOff>
      <xdr:row>33</xdr:row>
      <xdr:rowOff>19050</xdr:rowOff>
    </xdr:to>
    <xdr:sp>
      <xdr:nvSpPr>
        <xdr:cNvPr id="49" name="円/楕円 72"/>
        <xdr:cNvSpPr>
          <a:spLocks/>
        </xdr:cNvSpPr>
      </xdr:nvSpPr>
      <xdr:spPr>
        <a:xfrm>
          <a:off x="6600825" y="9534525"/>
          <a:ext cx="466725" cy="3810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16</xdr:col>
      <xdr:colOff>19050</xdr:colOff>
      <xdr:row>33</xdr:row>
      <xdr:rowOff>19050</xdr:rowOff>
    </xdr:to>
    <xdr:sp>
      <xdr:nvSpPr>
        <xdr:cNvPr id="50" name="円/楕円 73"/>
        <xdr:cNvSpPr>
          <a:spLocks/>
        </xdr:cNvSpPr>
      </xdr:nvSpPr>
      <xdr:spPr>
        <a:xfrm>
          <a:off x="7048500" y="9534525"/>
          <a:ext cx="466725" cy="3810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0</xdr:rowOff>
    </xdr:from>
    <xdr:to>
      <xdr:col>15</xdr:col>
      <xdr:colOff>19050</xdr:colOff>
      <xdr:row>34</xdr:row>
      <xdr:rowOff>9525</xdr:rowOff>
    </xdr:to>
    <xdr:sp>
      <xdr:nvSpPr>
        <xdr:cNvPr id="51" name="円/楕円 74"/>
        <xdr:cNvSpPr>
          <a:spLocks/>
        </xdr:cNvSpPr>
      </xdr:nvSpPr>
      <xdr:spPr>
        <a:xfrm>
          <a:off x="6600825" y="9896475"/>
          <a:ext cx="466725" cy="371475"/>
        </a:xfrm>
        <a:prstGeom prst="ellipse">
          <a:avLst/>
        </a:prstGeom>
        <a:noFill/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8</xdr:col>
      <xdr:colOff>19050</xdr:colOff>
      <xdr:row>40</xdr:row>
      <xdr:rowOff>19050</xdr:rowOff>
    </xdr:to>
    <xdr:sp>
      <xdr:nvSpPr>
        <xdr:cNvPr id="52" name="円/楕円 76"/>
        <xdr:cNvSpPr>
          <a:spLocks/>
        </xdr:cNvSpPr>
      </xdr:nvSpPr>
      <xdr:spPr>
        <a:xfrm>
          <a:off x="3467100" y="11544300"/>
          <a:ext cx="466725" cy="3810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0</xdr:rowOff>
    </xdr:from>
    <xdr:to>
      <xdr:col>10</xdr:col>
      <xdr:colOff>19050</xdr:colOff>
      <xdr:row>40</xdr:row>
      <xdr:rowOff>19050</xdr:rowOff>
    </xdr:to>
    <xdr:sp>
      <xdr:nvSpPr>
        <xdr:cNvPr id="53" name="円/楕円 77"/>
        <xdr:cNvSpPr>
          <a:spLocks/>
        </xdr:cNvSpPr>
      </xdr:nvSpPr>
      <xdr:spPr>
        <a:xfrm>
          <a:off x="4362450" y="11544300"/>
          <a:ext cx="466725" cy="3810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39</xdr:row>
      <xdr:rowOff>0</xdr:rowOff>
    </xdr:from>
    <xdr:to>
      <xdr:col>15</xdr:col>
      <xdr:colOff>19050</xdr:colOff>
      <xdr:row>40</xdr:row>
      <xdr:rowOff>19050</xdr:rowOff>
    </xdr:to>
    <xdr:sp>
      <xdr:nvSpPr>
        <xdr:cNvPr id="54" name="円/楕円 78"/>
        <xdr:cNvSpPr>
          <a:spLocks/>
        </xdr:cNvSpPr>
      </xdr:nvSpPr>
      <xdr:spPr>
        <a:xfrm>
          <a:off x="6600825" y="11544300"/>
          <a:ext cx="466725" cy="3810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39</xdr:row>
      <xdr:rowOff>0</xdr:rowOff>
    </xdr:from>
    <xdr:to>
      <xdr:col>16</xdr:col>
      <xdr:colOff>19050</xdr:colOff>
      <xdr:row>40</xdr:row>
      <xdr:rowOff>19050</xdr:rowOff>
    </xdr:to>
    <xdr:sp>
      <xdr:nvSpPr>
        <xdr:cNvPr id="55" name="円/楕円 79"/>
        <xdr:cNvSpPr>
          <a:spLocks/>
        </xdr:cNvSpPr>
      </xdr:nvSpPr>
      <xdr:spPr>
        <a:xfrm>
          <a:off x="7048500" y="11544300"/>
          <a:ext cx="466725" cy="3810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10</xdr:col>
      <xdr:colOff>19050</xdr:colOff>
      <xdr:row>47</xdr:row>
      <xdr:rowOff>0</xdr:rowOff>
    </xdr:to>
    <xdr:sp>
      <xdr:nvSpPr>
        <xdr:cNvPr id="56" name="円/楕円 80"/>
        <xdr:cNvSpPr>
          <a:spLocks/>
        </xdr:cNvSpPr>
      </xdr:nvSpPr>
      <xdr:spPr>
        <a:xfrm>
          <a:off x="4362450" y="13611225"/>
          <a:ext cx="466725" cy="36195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46</xdr:row>
      <xdr:rowOff>0</xdr:rowOff>
    </xdr:from>
    <xdr:to>
      <xdr:col>15</xdr:col>
      <xdr:colOff>19050</xdr:colOff>
      <xdr:row>47</xdr:row>
      <xdr:rowOff>0</xdr:rowOff>
    </xdr:to>
    <xdr:sp>
      <xdr:nvSpPr>
        <xdr:cNvPr id="57" name="円/楕円 81"/>
        <xdr:cNvSpPr>
          <a:spLocks/>
        </xdr:cNvSpPr>
      </xdr:nvSpPr>
      <xdr:spPr>
        <a:xfrm>
          <a:off x="6600825" y="13611225"/>
          <a:ext cx="466725" cy="36195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952500</xdr:colOff>
      <xdr:row>56</xdr:row>
      <xdr:rowOff>352425</xdr:rowOff>
    </xdr:to>
    <xdr:sp>
      <xdr:nvSpPr>
        <xdr:cNvPr id="58" name="円/楕円 82"/>
        <xdr:cNvSpPr>
          <a:spLocks/>
        </xdr:cNvSpPr>
      </xdr:nvSpPr>
      <xdr:spPr>
        <a:xfrm>
          <a:off x="200025" y="16506825"/>
          <a:ext cx="952500" cy="352425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428625</xdr:colOff>
      <xdr:row>56</xdr:row>
      <xdr:rowOff>0</xdr:rowOff>
    </xdr:from>
    <xdr:to>
      <xdr:col>13</xdr:col>
      <xdr:colOff>95250</xdr:colOff>
      <xdr:row>57</xdr:row>
      <xdr:rowOff>9525</xdr:rowOff>
    </xdr:to>
    <xdr:sp>
      <xdr:nvSpPr>
        <xdr:cNvPr id="59" name="円/楕円 83"/>
        <xdr:cNvSpPr>
          <a:spLocks/>
        </xdr:cNvSpPr>
      </xdr:nvSpPr>
      <xdr:spPr>
        <a:xfrm>
          <a:off x="5686425" y="16506825"/>
          <a:ext cx="561975" cy="371475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2</xdr:col>
      <xdr:colOff>0</xdr:colOff>
      <xdr:row>58</xdr:row>
      <xdr:rowOff>0</xdr:rowOff>
    </xdr:to>
    <xdr:sp>
      <xdr:nvSpPr>
        <xdr:cNvPr id="60" name="円/楕円 84"/>
        <xdr:cNvSpPr>
          <a:spLocks/>
        </xdr:cNvSpPr>
      </xdr:nvSpPr>
      <xdr:spPr>
        <a:xfrm>
          <a:off x="200025" y="16868775"/>
          <a:ext cx="962025" cy="36195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47</xdr:row>
      <xdr:rowOff>28575</xdr:rowOff>
    </xdr:from>
    <xdr:to>
      <xdr:col>10</xdr:col>
      <xdr:colOff>19050</xdr:colOff>
      <xdr:row>48</xdr:row>
      <xdr:rowOff>9525</xdr:rowOff>
    </xdr:to>
    <xdr:sp>
      <xdr:nvSpPr>
        <xdr:cNvPr id="61" name="円/楕円 86"/>
        <xdr:cNvSpPr>
          <a:spLocks/>
        </xdr:cNvSpPr>
      </xdr:nvSpPr>
      <xdr:spPr>
        <a:xfrm>
          <a:off x="4362450" y="14001750"/>
          <a:ext cx="466725" cy="3429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371475</xdr:colOff>
      <xdr:row>62</xdr:row>
      <xdr:rowOff>0</xdr:rowOff>
    </xdr:from>
    <xdr:to>
      <xdr:col>7</xdr:col>
      <xdr:colOff>133350</xdr:colOff>
      <xdr:row>63</xdr:row>
      <xdr:rowOff>9525</xdr:rowOff>
    </xdr:to>
    <xdr:sp>
      <xdr:nvSpPr>
        <xdr:cNvPr id="62" name="円/楕円 87"/>
        <xdr:cNvSpPr>
          <a:spLocks/>
        </xdr:cNvSpPr>
      </xdr:nvSpPr>
      <xdr:spPr>
        <a:xfrm>
          <a:off x="2943225" y="18316575"/>
          <a:ext cx="657225" cy="371475"/>
        </a:xfrm>
        <a:prstGeom prst="ellipse">
          <a:avLst/>
        </a:prstGeom>
        <a:noFill/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390525</xdr:colOff>
      <xdr:row>60</xdr:row>
      <xdr:rowOff>180975</xdr:rowOff>
    </xdr:from>
    <xdr:to>
      <xdr:col>10</xdr:col>
      <xdr:colOff>152400</xdr:colOff>
      <xdr:row>62</xdr:row>
      <xdr:rowOff>0</xdr:rowOff>
    </xdr:to>
    <xdr:sp>
      <xdr:nvSpPr>
        <xdr:cNvPr id="63" name="円/楕円 88"/>
        <xdr:cNvSpPr>
          <a:spLocks/>
        </xdr:cNvSpPr>
      </xdr:nvSpPr>
      <xdr:spPr>
        <a:xfrm>
          <a:off x="4305300" y="17945100"/>
          <a:ext cx="657225" cy="371475"/>
        </a:xfrm>
        <a:prstGeom prst="ellipse">
          <a:avLst/>
        </a:prstGeom>
        <a:noFill/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390525</xdr:colOff>
      <xdr:row>63</xdr:row>
      <xdr:rowOff>0</xdr:rowOff>
    </xdr:from>
    <xdr:to>
      <xdr:col>10</xdr:col>
      <xdr:colOff>152400</xdr:colOff>
      <xdr:row>64</xdr:row>
      <xdr:rowOff>9525</xdr:rowOff>
    </xdr:to>
    <xdr:sp>
      <xdr:nvSpPr>
        <xdr:cNvPr id="64" name="円/楕円 89"/>
        <xdr:cNvSpPr>
          <a:spLocks/>
        </xdr:cNvSpPr>
      </xdr:nvSpPr>
      <xdr:spPr>
        <a:xfrm>
          <a:off x="4305300" y="18678525"/>
          <a:ext cx="657225" cy="371475"/>
        </a:xfrm>
        <a:prstGeom prst="ellipse">
          <a:avLst/>
        </a:prstGeom>
        <a:noFill/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428625</xdr:colOff>
      <xdr:row>68</xdr:row>
      <xdr:rowOff>0</xdr:rowOff>
    </xdr:from>
    <xdr:to>
      <xdr:col>10</xdr:col>
      <xdr:colOff>95250</xdr:colOff>
      <xdr:row>69</xdr:row>
      <xdr:rowOff>9525</xdr:rowOff>
    </xdr:to>
    <xdr:sp>
      <xdr:nvSpPr>
        <xdr:cNvPr id="65" name="円/楕円 90"/>
        <xdr:cNvSpPr>
          <a:spLocks/>
        </xdr:cNvSpPr>
      </xdr:nvSpPr>
      <xdr:spPr>
        <a:xfrm>
          <a:off x="4343400" y="20126325"/>
          <a:ext cx="561975" cy="371475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371475</xdr:colOff>
      <xdr:row>68</xdr:row>
      <xdr:rowOff>342900</xdr:rowOff>
    </xdr:from>
    <xdr:to>
      <xdr:col>13</xdr:col>
      <xdr:colOff>133350</xdr:colOff>
      <xdr:row>69</xdr:row>
      <xdr:rowOff>352425</xdr:rowOff>
    </xdr:to>
    <xdr:sp>
      <xdr:nvSpPr>
        <xdr:cNvPr id="66" name="円/楕円 91"/>
        <xdr:cNvSpPr>
          <a:spLocks/>
        </xdr:cNvSpPr>
      </xdr:nvSpPr>
      <xdr:spPr>
        <a:xfrm>
          <a:off x="5629275" y="20469225"/>
          <a:ext cx="657225" cy="371475"/>
        </a:xfrm>
        <a:prstGeom prst="ellipse">
          <a:avLst/>
        </a:prstGeom>
        <a:noFill/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219075</xdr:colOff>
      <xdr:row>3</xdr:row>
      <xdr:rowOff>114300</xdr:rowOff>
    </xdr:from>
    <xdr:to>
      <xdr:col>20</xdr:col>
      <xdr:colOff>104775</xdr:colOff>
      <xdr:row>4</xdr:row>
      <xdr:rowOff>228600</xdr:rowOff>
    </xdr:to>
    <xdr:sp>
      <xdr:nvSpPr>
        <xdr:cNvPr id="1" name="円/楕円 4"/>
        <xdr:cNvSpPr>
          <a:spLocks/>
        </xdr:cNvSpPr>
      </xdr:nvSpPr>
      <xdr:spPr>
        <a:xfrm>
          <a:off x="12239625" y="1314450"/>
          <a:ext cx="571500" cy="428625"/>
        </a:xfrm>
        <a:prstGeom prst="ellipse">
          <a:avLst/>
        </a:prstGeom>
        <a:noFill/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514350</xdr:colOff>
      <xdr:row>3</xdr:row>
      <xdr:rowOff>114300</xdr:rowOff>
    </xdr:from>
    <xdr:to>
      <xdr:col>19</xdr:col>
      <xdr:colOff>400050</xdr:colOff>
      <xdr:row>4</xdr:row>
      <xdr:rowOff>219075</xdr:rowOff>
    </xdr:to>
    <xdr:sp>
      <xdr:nvSpPr>
        <xdr:cNvPr id="2" name="円/楕円 6"/>
        <xdr:cNvSpPr>
          <a:spLocks/>
        </xdr:cNvSpPr>
      </xdr:nvSpPr>
      <xdr:spPr>
        <a:xfrm>
          <a:off x="11849100" y="1314450"/>
          <a:ext cx="571500" cy="419100"/>
        </a:xfrm>
        <a:prstGeom prst="ellipse">
          <a:avLst/>
        </a:prstGeom>
        <a:noFill/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190500</xdr:colOff>
      <xdr:row>3</xdr:row>
      <xdr:rowOff>95250</xdr:rowOff>
    </xdr:from>
    <xdr:to>
      <xdr:col>19</xdr:col>
      <xdr:colOff>76200</xdr:colOff>
      <xdr:row>4</xdr:row>
      <xdr:rowOff>200025</xdr:rowOff>
    </xdr:to>
    <xdr:sp>
      <xdr:nvSpPr>
        <xdr:cNvPr id="3" name="円/楕円 7"/>
        <xdr:cNvSpPr>
          <a:spLocks/>
        </xdr:cNvSpPr>
      </xdr:nvSpPr>
      <xdr:spPr>
        <a:xfrm>
          <a:off x="11525250" y="1295400"/>
          <a:ext cx="571500" cy="419100"/>
        </a:xfrm>
        <a:prstGeom prst="ellipse">
          <a:avLst/>
        </a:prstGeom>
        <a:noFill/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476250</xdr:colOff>
      <xdr:row>3</xdr:row>
      <xdr:rowOff>95250</xdr:rowOff>
    </xdr:from>
    <xdr:to>
      <xdr:col>18</xdr:col>
      <xdr:colOff>371475</xdr:colOff>
      <xdr:row>4</xdr:row>
      <xdr:rowOff>209550</xdr:rowOff>
    </xdr:to>
    <xdr:sp>
      <xdr:nvSpPr>
        <xdr:cNvPr id="4" name="円/楕円 8"/>
        <xdr:cNvSpPr>
          <a:spLocks/>
        </xdr:cNvSpPr>
      </xdr:nvSpPr>
      <xdr:spPr>
        <a:xfrm>
          <a:off x="11125200" y="1295400"/>
          <a:ext cx="581025" cy="428625"/>
        </a:xfrm>
        <a:prstGeom prst="ellipse">
          <a:avLst/>
        </a:prstGeom>
        <a:noFill/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247650</xdr:colOff>
      <xdr:row>3</xdr:row>
      <xdr:rowOff>85725</xdr:rowOff>
    </xdr:from>
    <xdr:to>
      <xdr:col>18</xdr:col>
      <xdr:colOff>142875</xdr:colOff>
      <xdr:row>4</xdr:row>
      <xdr:rowOff>190500</xdr:rowOff>
    </xdr:to>
    <xdr:sp>
      <xdr:nvSpPr>
        <xdr:cNvPr id="5" name="円/楕円 9"/>
        <xdr:cNvSpPr>
          <a:spLocks/>
        </xdr:cNvSpPr>
      </xdr:nvSpPr>
      <xdr:spPr>
        <a:xfrm>
          <a:off x="10896600" y="1285875"/>
          <a:ext cx="581025" cy="419100"/>
        </a:xfrm>
        <a:prstGeom prst="ellipse">
          <a:avLst/>
        </a:prstGeom>
        <a:noFill/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571500</xdr:colOff>
      <xdr:row>13</xdr:row>
      <xdr:rowOff>171450</xdr:rowOff>
    </xdr:from>
    <xdr:to>
      <xdr:col>18</xdr:col>
      <xdr:colOff>457200</xdr:colOff>
      <xdr:row>14</xdr:row>
      <xdr:rowOff>152400</xdr:rowOff>
    </xdr:to>
    <xdr:sp>
      <xdr:nvSpPr>
        <xdr:cNvPr id="6" name="円/楕円 10"/>
        <xdr:cNvSpPr>
          <a:spLocks/>
        </xdr:cNvSpPr>
      </xdr:nvSpPr>
      <xdr:spPr>
        <a:xfrm>
          <a:off x="11220450" y="5019675"/>
          <a:ext cx="571500" cy="419100"/>
        </a:xfrm>
        <a:prstGeom prst="ellipse">
          <a:avLst/>
        </a:prstGeom>
        <a:noFill/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590550</xdr:colOff>
      <xdr:row>10</xdr:row>
      <xdr:rowOff>38100</xdr:rowOff>
    </xdr:from>
    <xdr:to>
      <xdr:col>18</xdr:col>
      <xdr:colOff>476250</xdr:colOff>
      <xdr:row>11</xdr:row>
      <xdr:rowOff>152400</xdr:rowOff>
    </xdr:to>
    <xdr:sp>
      <xdr:nvSpPr>
        <xdr:cNvPr id="7" name="円/楕円 13"/>
        <xdr:cNvSpPr>
          <a:spLocks/>
        </xdr:cNvSpPr>
      </xdr:nvSpPr>
      <xdr:spPr>
        <a:xfrm>
          <a:off x="11239500" y="4000500"/>
          <a:ext cx="571500" cy="428625"/>
        </a:xfrm>
        <a:prstGeom prst="ellipse">
          <a:avLst/>
        </a:prstGeom>
        <a:noFill/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371475</xdr:colOff>
      <xdr:row>10</xdr:row>
      <xdr:rowOff>66675</xdr:rowOff>
    </xdr:from>
    <xdr:to>
      <xdr:col>18</xdr:col>
      <xdr:colOff>257175</xdr:colOff>
      <xdr:row>11</xdr:row>
      <xdr:rowOff>180975</xdr:rowOff>
    </xdr:to>
    <xdr:sp>
      <xdr:nvSpPr>
        <xdr:cNvPr id="8" name="円/楕円 14"/>
        <xdr:cNvSpPr>
          <a:spLocks/>
        </xdr:cNvSpPr>
      </xdr:nvSpPr>
      <xdr:spPr>
        <a:xfrm>
          <a:off x="11020425" y="4029075"/>
          <a:ext cx="571500" cy="428625"/>
        </a:xfrm>
        <a:prstGeom prst="ellipse">
          <a:avLst/>
        </a:prstGeom>
        <a:noFill/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247650</xdr:colOff>
      <xdr:row>10</xdr:row>
      <xdr:rowOff>28575</xdr:rowOff>
    </xdr:from>
    <xdr:to>
      <xdr:col>19</xdr:col>
      <xdr:colOff>133350</xdr:colOff>
      <xdr:row>11</xdr:row>
      <xdr:rowOff>142875</xdr:rowOff>
    </xdr:to>
    <xdr:sp>
      <xdr:nvSpPr>
        <xdr:cNvPr id="9" name="円/楕円 15"/>
        <xdr:cNvSpPr>
          <a:spLocks/>
        </xdr:cNvSpPr>
      </xdr:nvSpPr>
      <xdr:spPr>
        <a:xfrm>
          <a:off x="11582400" y="3990975"/>
          <a:ext cx="571500" cy="428625"/>
        </a:xfrm>
        <a:prstGeom prst="ellipse">
          <a:avLst/>
        </a:prstGeom>
        <a:noFill/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314325</xdr:colOff>
      <xdr:row>13</xdr:row>
      <xdr:rowOff>161925</xdr:rowOff>
    </xdr:from>
    <xdr:to>
      <xdr:col>18</xdr:col>
      <xdr:colOff>200025</xdr:colOff>
      <xdr:row>14</xdr:row>
      <xdr:rowOff>152400</xdr:rowOff>
    </xdr:to>
    <xdr:sp>
      <xdr:nvSpPr>
        <xdr:cNvPr id="10" name="円/楕円 26"/>
        <xdr:cNvSpPr>
          <a:spLocks/>
        </xdr:cNvSpPr>
      </xdr:nvSpPr>
      <xdr:spPr>
        <a:xfrm>
          <a:off x="10963275" y="5010150"/>
          <a:ext cx="571500" cy="428625"/>
        </a:xfrm>
        <a:prstGeom prst="ellipse">
          <a:avLst/>
        </a:prstGeom>
        <a:noFill/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257175</xdr:colOff>
      <xdr:row>21</xdr:row>
      <xdr:rowOff>19050</xdr:rowOff>
    </xdr:from>
    <xdr:to>
      <xdr:col>18</xdr:col>
      <xdr:colOff>142875</xdr:colOff>
      <xdr:row>22</xdr:row>
      <xdr:rowOff>133350</xdr:rowOff>
    </xdr:to>
    <xdr:sp>
      <xdr:nvSpPr>
        <xdr:cNvPr id="11" name="円/楕円 27"/>
        <xdr:cNvSpPr>
          <a:spLocks/>
        </xdr:cNvSpPr>
      </xdr:nvSpPr>
      <xdr:spPr>
        <a:xfrm>
          <a:off x="10906125" y="8134350"/>
          <a:ext cx="571500" cy="428625"/>
        </a:xfrm>
        <a:prstGeom prst="ellipse">
          <a:avLst/>
        </a:prstGeom>
        <a:noFill/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523875</xdr:colOff>
      <xdr:row>21</xdr:row>
      <xdr:rowOff>19050</xdr:rowOff>
    </xdr:from>
    <xdr:to>
      <xdr:col>18</xdr:col>
      <xdr:colOff>419100</xdr:colOff>
      <xdr:row>22</xdr:row>
      <xdr:rowOff>133350</xdr:rowOff>
    </xdr:to>
    <xdr:sp>
      <xdr:nvSpPr>
        <xdr:cNvPr id="12" name="円/楕円 28"/>
        <xdr:cNvSpPr>
          <a:spLocks/>
        </xdr:cNvSpPr>
      </xdr:nvSpPr>
      <xdr:spPr>
        <a:xfrm>
          <a:off x="11172825" y="8134350"/>
          <a:ext cx="581025" cy="428625"/>
        </a:xfrm>
        <a:prstGeom prst="ellipse">
          <a:avLst/>
        </a:prstGeom>
        <a:noFill/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21</xdr:row>
      <xdr:rowOff>19050</xdr:rowOff>
    </xdr:from>
    <xdr:to>
      <xdr:col>18</xdr:col>
      <xdr:colOff>647700</xdr:colOff>
      <xdr:row>22</xdr:row>
      <xdr:rowOff>133350</xdr:rowOff>
    </xdr:to>
    <xdr:sp>
      <xdr:nvSpPr>
        <xdr:cNvPr id="13" name="円/楕円 29"/>
        <xdr:cNvSpPr>
          <a:spLocks/>
        </xdr:cNvSpPr>
      </xdr:nvSpPr>
      <xdr:spPr>
        <a:xfrm>
          <a:off x="11410950" y="8134350"/>
          <a:ext cx="571500" cy="428625"/>
        </a:xfrm>
        <a:prstGeom prst="ellipse">
          <a:avLst/>
        </a:prstGeom>
        <a:noFill/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342900</xdr:colOff>
      <xdr:row>31</xdr:row>
      <xdr:rowOff>38100</xdr:rowOff>
    </xdr:from>
    <xdr:to>
      <xdr:col>18</xdr:col>
      <xdr:colOff>238125</xdr:colOff>
      <xdr:row>32</xdr:row>
      <xdr:rowOff>142875</xdr:rowOff>
    </xdr:to>
    <xdr:sp>
      <xdr:nvSpPr>
        <xdr:cNvPr id="14" name="円/楕円 30"/>
        <xdr:cNvSpPr>
          <a:spLocks/>
        </xdr:cNvSpPr>
      </xdr:nvSpPr>
      <xdr:spPr>
        <a:xfrm>
          <a:off x="10991850" y="11677650"/>
          <a:ext cx="581025" cy="419100"/>
        </a:xfrm>
        <a:prstGeom prst="ellipse">
          <a:avLst/>
        </a:prstGeom>
        <a:noFill/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342900</xdr:colOff>
      <xdr:row>31</xdr:row>
      <xdr:rowOff>47625</xdr:rowOff>
    </xdr:from>
    <xdr:to>
      <xdr:col>19</xdr:col>
      <xdr:colOff>238125</xdr:colOff>
      <xdr:row>32</xdr:row>
      <xdr:rowOff>152400</xdr:rowOff>
    </xdr:to>
    <xdr:sp>
      <xdr:nvSpPr>
        <xdr:cNvPr id="15" name="円/楕円 31"/>
        <xdr:cNvSpPr>
          <a:spLocks/>
        </xdr:cNvSpPr>
      </xdr:nvSpPr>
      <xdr:spPr>
        <a:xfrm>
          <a:off x="11677650" y="11687175"/>
          <a:ext cx="581025" cy="419100"/>
        </a:xfrm>
        <a:prstGeom prst="ellipse">
          <a:avLst/>
        </a:prstGeom>
        <a:noFill/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590550</xdr:colOff>
      <xdr:row>31</xdr:row>
      <xdr:rowOff>47625</xdr:rowOff>
    </xdr:from>
    <xdr:to>
      <xdr:col>19</xdr:col>
      <xdr:colOff>485775</xdr:colOff>
      <xdr:row>32</xdr:row>
      <xdr:rowOff>152400</xdr:rowOff>
    </xdr:to>
    <xdr:sp>
      <xdr:nvSpPr>
        <xdr:cNvPr id="16" name="円/楕円 32"/>
        <xdr:cNvSpPr>
          <a:spLocks/>
        </xdr:cNvSpPr>
      </xdr:nvSpPr>
      <xdr:spPr>
        <a:xfrm>
          <a:off x="11925300" y="11687175"/>
          <a:ext cx="581025" cy="419100"/>
        </a:xfrm>
        <a:prstGeom prst="ellipse">
          <a:avLst/>
        </a:prstGeom>
        <a:noFill/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485775</xdr:colOff>
      <xdr:row>31</xdr:row>
      <xdr:rowOff>38100</xdr:rowOff>
    </xdr:from>
    <xdr:to>
      <xdr:col>18</xdr:col>
      <xdr:colOff>371475</xdr:colOff>
      <xdr:row>32</xdr:row>
      <xdr:rowOff>142875</xdr:rowOff>
    </xdr:to>
    <xdr:sp>
      <xdr:nvSpPr>
        <xdr:cNvPr id="17" name="円/楕円 33"/>
        <xdr:cNvSpPr>
          <a:spLocks/>
        </xdr:cNvSpPr>
      </xdr:nvSpPr>
      <xdr:spPr>
        <a:xfrm>
          <a:off x="11134725" y="11677650"/>
          <a:ext cx="571500" cy="419100"/>
        </a:xfrm>
        <a:prstGeom prst="ellipse">
          <a:avLst/>
        </a:prstGeom>
        <a:noFill/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31</xdr:row>
      <xdr:rowOff>9525</xdr:rowOff>
    </xdr:from>
    <xdr:to>
      <xdr:col>18</xdr:col>
      <xdr:colOff>590550</xdr:colOff>
      <xdr:row>32</xdr:row>
      <xdr:rowOff>123825</xdr:rowOff>
    </xdr:to>
    <xdr:sp>
      <xdr:nvSpPr>
        <xdr:cNvPr id="18" name="円/楕円 34"/>
        <xdr:cNvSpPr>
          <a:spLocks/>
        </xdr:cNvSpPr>
      </xdr:nvSpPr>
      <xdr:spPr>
        <a:xfrm>
          <a:off x="11353800" y="11649075"/>
          <a:ext cx="571500" cy="428625"/>
        </a:xfrm>
        <a:prstGeom prst="ellipse">
          <a:avLst/>
        </a:prstGeom>
        <a:noFill/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133350</xdr:colOff>
      <xdr:row>31</xdr:row>
      <xdr:rowOff>38100</xdr:rowOff>
    </xdr:from>
    <xdr:to>
      <xdr:col>20</xdr:col>
      <xdr:colOff>19050</xdr:colOff>
      <xdr:row>32</xdr:row>
      <xdr:rowOff>142875</xdr:rowOff>
    </xdr:to>
    <xdr:sp>
      <xdr:nvSpPr>
        <xdr:cNvPr id="19" name="円/楕円 35"/>
        <xdr:cNvSpPr>
          <a:spLocks/>
        </xdr:cNvSpPr>
      </xdr:nvSpPr>
      <xdr:spPr>
        <a:xfrm>
          <a:off x="12153900" y="11677650"/>
          <a:ext cx="571500" cy="419100"/>
        </a:xfrm>
        <a:prstGeom prst="ellipse">
          <a:avLst/>
        </a:prstGeom>
        <a:noFill/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44</xdr:row>
      <xdr:rowOff>142875</xdr:rowOff>
    </xdr:from>
    <xdr:to>
      <xdr:col>18</xdr:col>
      <xdr:colOff>609600</xdr:colOff>
      <xdr:row>46</xdr:row>
      <xdr:rowOff>0</xdr:rowOff>
    </xdr:to>
    <xdr:sp>
      <xdr:nvSpPr>
        <xdr:cNvPr id="20" name="円/楕円 36"/>
        <xdr:cNvSpPr>
          <a:spLocks/>
        </xdr:cNvSpPr>
      </xdr:nvSpPr>
      <xdr:spPr>
        <a:xfrm>
          <a:off x="11372850" y="16630650"/>
          <a:ext cx="571500" cy="428625"/>
        </a:xfrm>
        <a:prstGeom prst="ellipse">
          <a:avLst/>
        </a:prstGeom>
        <a:noFill/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63</xdr:row>
      <xdr:rowOff>38100</xdr:rowOff>
    </xdr:from>
    <xdr:to>
      <xdr:col>18</xdr:col>
      <xdr:colOff>628650</xdr:colOff>
      <xdr:row>64</xdr:row>
      <xdr:rowOff>142875</xdr:rowOff>
    </xdr:to>
    <xdr:sp>
      <xdr:nvSpPr>
        <xdr:cNvPr id="21" name="円/楕円 38"/>
        <xdr:cNvSpPr>
          <a:spLocks/>
        </xdr:cNvSpPr>
      </xdr:nvSpPr>
      <xdr:spPr>
        <a:xfrm>
          <a:off x="11391900" y="23469600"/>
          <a:ext cx="571500" cy="419100"/>
        </a:xfrm>
        <a:prstGeom prst="ellipse">
          <a:avLst/>
        </a:prstGeom>
        <a:noFill/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276225</xdr:colOff>
      <xdr:row>65</xdr:row>
      <xdr:rowOff>19050</xdr:rowOff>
    </xdr:from>
    <xdr:to>
      <xdr:col>19</xdr:col>
      <xdr:colOff>171450</xdr:colOff>
      <xdr:row>67</xdr:row>
      <xdr:rowOff>9525</xdr:rowOff>
    </xdr:to>
    <xdr:sp>
      <xdr:nvSpPr>
        <xdr:cNvPr id="22" name="円/楕円 39"/>
        <xdr:cNvSpPr>
          <a:spLocks/>
        </xdr:cNvSpPr>
      </xdr:nvSpPr>
      <xdr:spPr>
        <a:xfrm>
          <a:off x="11610975" y="24022050"/>
          <a:ext cx="581025" cy="866775"/>
        </a:xfrm>
        <a:prstGeom prst="ellipse">
          <a:avLst/>
        </a:prstGeom>
        <a:noFill/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485775</xdr:colOff>
      <xdr:row>63</xdr:row>
      <xdr:rowOff>19050</xdr:rowOff>
    </xdr:from>
    <xdr:to>
      <xdr:col>19</xdr:col>
      <xdr:colOff>371475</xdr:colOff>
      <xdr:row>64</xdr:row>
      <xdr:rowOff>133350</xdr:rowOff>
    </xdr:to>
    <xdr:sp>
      <xdr:nvSpPr>
        <xdr:cNvPr id="23" name="円/楕円 40"/>
        <xdr:cNvSpPr>
          <a:spLocks/>
        </xdr:cNvSpPr>
      </xdr:nvSpPr>
      <xdr:spPr>
        <a:xfrm>
          <a:off x="11820525" y="23450550"/>
          <a:ext cx="571500" cy="428625"/>
        </a:xfrm>
        <a:prstGeom prst="ellipse">
          <a:avLst/>
        </a:prstGeom>
        <a:noFill/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142875</xdr:colOff>
      <xdr:row>78</xdr:row>
      <xdr:rowOff>0</xdr:rowOff>
    </xdr:from>
    <xdr:to>
      <xdr:col>19</xdr:col>
      <xdr:colOff>190500</xdr:colOff>
      <xdr:row>79</xdr:row>
      <xdr:rowOff>0</xdr:rowOff>
    </xdr:to>
    <xdr:sp>
      <xdr:nvSpPr>
        <xdr:cNvPr id="24" name="直線矢印コネクタ 43"/>
        <xdr:cNvSpPr>
          <a:spLocks/>
        </xdr:cNvSpPr>
      </xdr:nvSpPr>
      <xdr:spPr>
        <a:xfrm flipH="1">
          <a:off x="12163425" y="29270325"/>
          <a:ext cx="47625" cy="3143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342900</xdr:colOff>
      <xdr:row>37</xdr:row>
      <xdr:rowOff>38100</xdr:rowOff>
    </xdr:from>
    <xdr:to>
      <xdr:col>18</xdr:col>
      <xdr:colOff>238125</xdr:colOff>
      <xdr:row>38</xdr:row>
      <xdr:rowOff>142875</xdr:rowOff>
    </xdr:to>
    <xdr:sp>
      <xdr:nvSpPr>
        <xdr:cNvPr id="25" name="円/楕円 42"/>
        <xdr:cNvSpPr>
          <a:spLocks/>
        </xdr:cNvSpPr>
      </xdr:nvSpPr>
      <xdr:spPr>
        <a:xfrm>
          <a:off x="10991850" y="13877925"/>
          <a:ext cx="581025" cy="419100"/>
        </a:xfrm>
        <a:prstGeom prst="ellipse">
          <a:avLst/>
        </a:prstGeom>
        <a:noFill/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342900</xdr:colOff>
      <xdr:row>37</xdr:row>
      <xdr:rowOff>47625</xdr:rowOff>
    </xdr:from>
    <xdr:to>
      <xdr:col>19</xdr:col>
      <xdr:colOff>238125</xdr:colOff>
      <xdr:row>38</xdr:row>
      <xdr:rowOff>152400</xdr:rowOff>
    </xdr:to>
    <xdr:sp>
      <xdr:nvSpPr>
        <xdr:cNvPr id="26" name="円/楕円 46"/>
        <xdr:cNvSpPr>
          <a:spLocks/>
        </xdr:cNvSpPr>
      </xdr:nvSpPr>
      <xdr:spPr>
        <a:xfrm>
          <a:off x="11677650" y="13887450"/>
          <a:ext cx="581025" cy="419100"/>
        </a:xfrm>
        <a:prstGeom prst="ellipse">
          <a:avLst/>
        </a:prstGeom>
        <a:noFill/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590550</xdr:colOff>
      <xdr:row>37</xdr:row>
      <xdr:rowOff>47625</xdr:rowOff>
    </xdr:from>
    <xdr:to>
      <xdr:col>19</xdr:col>
      <xdr:colOff>485775</xdr:colOff>
      <xdr:row>38</xdr:row>
      <xdr:rowOff>152400</xdr:rowOff>
    </xdr:to>
    <xdr:sp>
      <xdr:nvSpPr>
        <xdr:cNvPr id="27" name="円/楕円 47"/>
        <xdr:cNvSpPr>
          <a:spLocks/>
        </xdr:cNvSpPr>
      </xdr:nvSpPr>
      <xdr:spPr>
        <a:xfrm>
          <a:off x="11925300" y="13887450"/>
          <a:ext cx="581025" cy="419100"/>
        </a:xfrm>
        <a:prstGeom prst="ellipse">
          <a:avLst/>
        </a:prstGeom>
        <a:noFill/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485775</xdr:colOff>
      <xdr:row>37</xdr:row>
      <xdr:rowOff>38100</xdr:rowOff>
    </xdr:from>
    <xdr:to>
      <xdr:col>18</xdr:col>
      <xdr:colOff>371475</xdr:colOff>
      <xdr:row>38</xdr:row>
      <xdr:rowOff>142875</xdr:rowOff>
    </xdr:to>
    <xdr:sp>
      <xdr:nvSpPr>
        <xdr:cNvPr id="28" name="円/楕円 48"/>
        <xdr:cNvSpPr>
          <a:spLocks/>
        </xdr:cNvSpPr>
      </xdr:nvSpPr>
      <xdr:spPr>
        <a:xfrm>
          <a:off x="11134725" y="13877925"/>
          <a:ext cx="571500" cy="419100"/>
        </a:xfrm>
        <a:prstGeom prst="ellipse">
          <a:avLst/>
        </a:prstGeom>
        <a:noFill/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37</xdr:row>
      <xdr:rowOff>9525</xdr:rowOff>
    </xdr:from>
    <xdr:to>
      <xdr:col>18</xdr:col>
      <xdr:colOff>590550</xdr:colOff>
      <xdr:row>38</xdr:row>
      <xdr:rowOff>123825</xdr:rowOff>
    </xdr:to>
    <xdr:sp>
      <xdr:nvSpPr>
        <xdr:cNvPr id="29" name="円/楕円 49"/>
        <xdr:cNvSpPr>
          <a:spLocks/>
        </xdr:cNvSpPr>
      </xdr:nvSpPr>
      <xdr:spPr>
        <a:xfrm>
          <a:off x="11353800" y="13849350"/>
          <a:ext cx="571500" cy="428625"/>
        </a:xfrm>
        <a:prstGeom prst="ellipse">
          <a:avLst/>
        </a:prstGeom>
        <a:noFill/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133350</xdr:colOff>
      <xdr:row>37</xdr:row>
      <xdr:rowOff>38100</xdr:rowOff>
    </xdr:from>
    <xdr:to>
      <xdr:col>20</xdr:col>
      <xdr:colOff>19050</xdr:colOff>
      <xdr:row>38</xdr:row>
      <xdr:rowOff>142875</xdr:rowOff>
    </xdr:to>
    <xdr:sp>
      <xdr:nvSpPr>
        <xdr:cNvPr id="30" name="円/楕円 50"/>
        <xdr:cNvSpPr>
          <a:spLocks/>
        </xdr:cNvSpPr>
      </xdr:nvSpPr>
      <xdr:spPr>
        <a:xfrm>
          <a:off x="12153900" y="13877925"/>
          <a:ext cx="571500" cy="419100"/>
        </a:xfrm>
        <a:prstGeom prst="ellipse">
          <a:avLst/>
        </a:prstGeom>
        <a:noFill/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257175</xdr:colOff>
      <xdr:row>26</xdr:row>
      <xdr:rowOff>19050</xdr:rowOff>
    </xdr:from>
    <xdr:to>
      <xdr:col>18</xdr:col>
      <xdr:colOff>142875</xdr:colOff>
      <xdr:row>27</xdr:row>
      <xdr:rowOff>133350</xdr:rowOff>
    </xdr:to>
    <xdr:sp>
      <xdr:nvSpPr>
        <xdr:cNvPr id="31" name="円/楕円 51"/>
        <xdr:cNvSpPr>
          <a:spLocks/>
        </xdr:cNvSpPr>
      </xdr:nvSpPr>
      <xdr:spPr>
        <a:xfrm>
          <a:off x="10906125" y="9896475"/>
          <a:ext cx="571500" cy="428625"/>
        </a:xfrm>
        <a:prstGeom prst="ellipse">
          <a:avLst/>
        </a:prstGeom>
        <a:noFill/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523875</xdr:colOff>
      <xdr:row>26</xdr:row>
      <xdr:rowOff>19050</xdr:rowOff>
    </xdr:from>
    <xdr:to>
      <xdr:col>18</xdr:col>
      <xdr:colOff>419100</xdr:colOff>
      <xdr:row>27</xdr:row>
      <xdr:rowOff>133350</xdr:rowOff>
    </xdr:to>
    <xdr:sp>
      <xdr:nvSpPr>
        <xdr:cNvPr id="32" name="円/楕円 52"/>
        <xdr:cNvSpPr>
          <a:spLocks/>
        </xdr:cNvSpPr>
      </xdr:nvSpPr>
      <xdr:spPr>
        <a:xfrm>
          <a:off x="11172825" y="9896475"/>
          <a:ext cx="581025" cy="428625"/>
        </a:xfrm>
        <a:prstGeom prst="ellipse">
          <a:avLst/>
        </a:prstGeom>
        <a:noFill/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26</xdr:row>
      <xdr:rowOff>19050</xdr:rowOff>
    </xdr:from>
    <xdr:to>
      <xdr:col>18</xdr:col>
      <xdr:colOff>647700</xdr:colOff>
      <xdr:row>27</xdr:row>
      <xdr:rowOff>133350</xdr:rowOff>
    </xdr:to>
    <xdr:sp>
      <xdr:nvSpPr>
        <xdr:cNvPr id="33" name="円/楕円 53"/>
        <xdr:cNvSpPr>
          <a:spLocks/>
        </xdr:cNvSpPr>
      </xdr:nvSpPr>
      <xdr:spPr>
        <a:xfrm>
          <a:off x="11410950" y="9896475"/>
          <a:ext cx="571500" cy="428625"/>
        </a:xfrm>
        <a:prstGeom prst="ellipse">
          <a:avLst/>
        </a:prstGeom>
        <a:noFill/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49</xdr:row>
      <xdr:rowOff>142875</xdr:rowOff>
    </xdr:from>
    <xdr:to>
      <xdr:col>18</xdr:col>
      <xdr:colOff>609600</xdr:colOff>
      <xdr:row>51</xdr:row>
      <xdr:rowOff>0</xdr:rowOff>
    </xdr:to>
    <xdr:sp>
      <xdr:nvSpPr>
        <xdr:cNvPr id="34" name="円/楕円 54"/>
        <xdr:cNvSpPr>
          <a:spLocks/>
        </xdr:cNvSpPr>
      </xdr:nvSpPr>
      <xdr:spPr>
        <a:xfrm>
          <a:off x="11372850" y="18392775"/>
          <a:ext cx="571500" cy="428625"/>
        </a:xfrm>
        <a:prstGeom prst="ellipse">
          <a:avLst/>
        </a:prstGeom>
        <a:noFill/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333375</xdr:colOff>
      <xdr:row>76</xdr:row>
      <xdr:rowOff>257175</xdr:rowOff>
    </xdr:from>
    <xdr:ext cx="1685925" cy="666750"/>
    <xdr:grpSp>
      <xdr:nvGrpSpPr>
        <xdr:cNvPr id="35" name="Group 93"/>
        <xdr:cNvGrpSpPr>
          <a:grpSpLocks/>
        </xdr:cNvGrpSpPr>
      </xdr:nvGrpSpPr>
      <xdr:grpSpPr>
        <a:xfrm>
          <a:off x="4638675" y="28651200"/>
          <a:ext cx="1685925" cy="666750"/>
          <a:chOff x="785" y="1208"/>
          <a:chExt cx="105" cy="43"/>
        </a:xfrm>
        <a:solidFill>
          <a:srgbClr val="FFFFFF"/>
        </a:solidFill>
      </xdr:grpSpPr>
      <xdr:pic>
        <xdr:nvPicPr>
          <xdr:cNvPr id="36" name="Picture 94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96" y="1208"/>
            <a:ext cx="83" cy="3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7" name="Text Box 95"/>
          <xdr:cNvSpPr txBox="1">
            <a:spLocks noChangeArrowheads="1"/>
          </xdr:cNvSpPr>
        </xdr:nvSpPr>
        <xdr:spPr>
          <a:xfrm>
            <a:off x="785" y="1241"/>
            <a:ext cx="105" cy="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静岡県ﾊﾟﾜｰﾘﾌﾃｨﾝｸﾞ協会</a:t>
            </a:r>
          </a:p>
        </xdr:txBody>
      </xdr:sp>
    </xdr:grpSp>
    <xdr:clientData/>
  </xdr:oneCellAnchor>
  <xdr:twoCellAnchor editAs="oneCell">
    <xdr:from>
      <xdr:col>6</xdr:col>
      <xdr:colOff>504825</xdr:colOff>
      <xdr:row>0</xdr:row>
      <xdr:rowOff>419100</xdr:rowOff>
    </xdr:from>
    <xdr:to>
      <xdr:col>9</xdr:col>
      <xdr:colOff>95250</xdr:colOff>
      <xdr:row>2</xdr:row>
      <xdr:rowOff>152400</xdr:rowOff>
    </xdr:to>
    <xdr:pic>
      <xdr:nvPicPr>
        <xdr:cNvPr id="38" name="Picture 52" descr="j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19100"/>
          <a:ext cx="1333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38100</xdr:colOff>
      <xdr:row>54</xdr:row>
      <xdr:rowOff>142875</xdr:rowOff>
    </xdr:from>
    <xdr:to>
      <xdr:col>18</xdr:col>
      <xdr:colOff>609600</xdr:colOff>
      <xdr:row>56</xdr:row>
      <xdr:rowOff>0</xdr:rowOff>
    </xdr:to>
    <xdr:sp>
      <xdr:nvSpPr>
        <xdr:cNvPr id="39" name="円/楕円 41"/>
        <xdr:cNvSpPr>
          <a:spLocks/>
        </xdr:cNvSpPr>
      </xdr:nvSpPr>
      <xdr:spPr>
        <a:xfrm>
          <a:off x="11372850" y="20154900"/>
          <a:ext cx="571500" cy="428625"/>
        </a:xfrm>
        <a:prstGeom prst="ellipse">
          <a:avLst/>
        </a:prstGeom>
        <a:noFill/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70</xdr:row>
      <xdr:rowOff>38100</xdr:rowOff>
    </xdr:from>
    <xdr:to>
      <xdr:col>18</xdr:col>
      <xdr:colOff>628650</xdr:colOff>
      <xdr:row>71</xdr:row>
      <xdr:rowOff>142875</xdr:rowOff>
    </xdr:to>
    <xdr:sp>
      <xdr:nvSpPr>
        <xdr:cNvPr id="40" name="円/楕円 44"/>
        <xdr:cNvSpPr>
          <a:spLocks/>
        </xdr:cNvSpPr>
      </xdr:nvSpPr>
      <xdr:spPr>
        <a:xfrm>
          <a:off x="11391900" y="26108025"/>
          <a:ext cx="571500" cy="419100"/>
        </a:xfrm>
        <a:prstGeom prst="ellipse">
          <a:avLst/>
        </a:prstGeom>
        <a:noFill/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276225</xdr:colOff>
      <xdr:row>73</xdr:row>
      <xdr:rowOff>19050</xdr:rowOff>
    </xdr:from>
    <xdr:to>
      <xdr:col>19</xdr:col>
      <xdr:colOff>171450</xdr:colOff>
      <xdr:row>74</xdr:row>
      <xdr:rowOff>9525</xdr:rowOff>
    </xdr:to>
    <xdr:sp>
      <xdr:nvSpPr>
        <xdr:cNvPr id="41" name="円/楕円 45"/>
        <xdr:cNvSpPr>
          <a:spLocks/>
        </xdr:cNvSpPr>
      </xdr:nvSpPr>
      <xdr:spPr>
        <a:xfrm>
          <a:off x="11610975" y="27098625"/>
          <a:ext cx="581025" cy="428625"/>
        </a:xfrm>
        <a:prstGeom prst="ellipse">
          <a:avLst/>
        </a:prstGeom>
        <a:noFill/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485775</xdr:colOff>
      <xdr:row>70</xdr:row>
      <xdr:rowOff>19050</xdr:rowOff>
    </xdr:from>
    <xdr:to>
      <xdr:col>19</xdr:col>
      <xdr:colOff>371475</xdr:colOff>
      <xdr:row>71</xdr:row>
      <xdr:rowOff>133350</xdr:rowOff>
    </xdr:to>
    <xdr:sp>
      <xdr:nvSpPr>
        <xdr:cNvPr id="42" name="円/楕円 55"/>
        <xdr:cNvSpPr>
          <a:spLocks/>
        </xdr:cNvSpPr>
      </xdr:nvSpPr>
      <xdr:spPr>
        <a:xfrm>
          <a:off x="11820525" y="26088975"/>
          <a:ext cx="571500" cy="428625"/>
        </a:xfrm>
        <a:prstGeom prst="ellipse">
          <a:avLst/>
        </a:prstGeom>
        <a:noFill/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276225</xdr:colOff>
      <xdr:row>72</xdr:row>
      <xdr:rowOff>19050</xdr:rowOff>
    </xdr:from>
    <xdr:to>
      <xdr:col>19</xdr:col>
      <xdr:colOff>171450</xdr:colOff>
      <xdr:row>73</xdr:row>
      <xdr:rowOff>9525</xdr:rowOff>
    </xdr:to>
    <xdr:sp>
      <xdr:nvSpPr>
        <xdr:cNvPr id="43" name="円/楕円 56"/>
        <xdr:cNvSpPr>
          <a:spLocks/>
        </xdr:cNvSpPr>
      </xdr:nvSpPr>
      <xdr:spPr>
        <a:xfrm>
          <a:off x="11610975" y="26660475"/>
          <a:ext cx="581025" cy="428625"/>
        </a:xfrm>
        <a:prstGeom prst="ellipse">
          <a:avLst/>
        </a:prstGeom>
        <a:noFill/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Q73"/>
  <sheetViews>
    <sheetView tabSelected="1" zoomScalePageLayoutView="0" workbookViewId="0" topLeftCell="A1">
      <selection activeCell="B74" sqref="B74"/>
    </sheetView>
  </sheetViews>
  <sheetFormatPr defaultColWidth="9.00390625" defaultRowHeight="13.5"/>
  <cols>
    <col min="1" max="1" width="2.625" style="0" customWidth="1"/>
    <col min="2" max="2" width="12.625" style="0" customWidth="1"/>
    <col min="3" max="3" width="3.50390625" style="0" customWidth="1"/>
    <col min="4" max="4" width="9.125" style="1" customWidth="1"/>
    <col min="5" max="5" width="5.875" style="28" customWidth="1"/>
    <col min="6" max="15" width="5.875" style="0" customWidth="1"/>
    <col min="16" max="16" width="5.875" style="24" customWidth="1"/>
    <col min="17" max="17" width="3.00390625" style="25" customWidth="1"/>
  </cols>
  <sheetData>
    <row r="1" spans="1:17" s="3" customFormat="1" ht="28.5" customHeight="1">
      <c r="A1" s="197" t="s">
        <v>54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76">
        <v>42323</v>
      </c>
      <c r="M1" s="177"/>
      <c r="N1" s="177"/>
      <c r="O1" s="177"/>
      <c r="P1" s="183" t="s">
        <v>24</v>
      </c>
      <c r="Q1" s="184"/>
    </row>
    <row r="2" spans="1:17" s="3" customFormat="1" ht="24.75" customHeight="1">
      <c r="A2" s="110"/>
      <c r="B2" s="110"/>
      <c r="C2" s="110"/>
      <c r="D2" s="110"/>
      <c r="E2" s="111"/>
      <c r="F2" s="112"/>
      <c r="G2" s="112"/>
      <c r="H2" s="112"/>
      <c r="I2" s="112"/>
      <c r="J2" s="112"/>
      <c r="K2" s="112"/>
      <c r="L2" s="156" t="s">
        <v>31</v>
      </c>
      <c r="M2" s="168"/>
      <c r="N2" s="168"/>
      <c r="O2" s="168"/>
      <c r="P2" s="168"/>
      <c r="Q2" s="115"/>
    </row>
    <row r="3" spans="1:17" s="17" customFormat="1" ht="24" customHeight="1">
      <c r="A3" s="18"/>
      <c r="B3" s="19" t="s">
        <v>20</v>
      </c>
      <c r="C3" s="68" t="s">
        <v>33</v>
      </c>
      <c r="D3" s="52"/>
      <c r="E3" s="27"/>
      <c r="F3" s="20"/>
      <c r="G3" s="81"/>
      <c r="H3" s="20"/>
      <c r="I3" s="20"/>
      <c r="J3" s="80"/>
      <c r="K3" s="20"/>
      <c r="L3" s="20"/>
      <c r="M3" s="57"/>
      <c r="N3" s="50"/>
      <c r="O3" s="81"/>
      <c r="P3" s="50"/>
      <c r="Q3" s="50"/>
    </row>
    <row r="4" spans="1:17" s="2" customFormat="1" ht="18" customHeight="1">
      <c r="A4" s="174" t="s">
        <v>4</v>
      </c>
      <c r="B4" s="175" t="s">
        <v>2</v>
      </c>
      <c r="C4" s="173" t="s">
        <v>0</v>
      </c>
      <c r="D4" s="175" t="s">
        <v>5</v>
      </c>
      <c r="E4" s="172" t="s">
        <v>3</v>
      </c>
      <c r="F4" s="162" t="s">
        <v>6</v>
      </c>
      <c r="G4" s="163"/>
      <c r="H4" s="164"/>
      <c r="I4" s="162" t="s">
        <v>7</v>
      </c>
      <c r="J4" s="163"/>
      <c r="K4" s="164"/>
      <c r="L4" s="165" t="s">
        <v>14</v>
      </c>
      <c r="M4" s="169" t="s">
        <v>8</v>
      </c>
      <c r="N4" s="170"/>
      <c r="O4" s="171"/>
      <c r="P4" s="172" t="s">
        <v>9</v>
      </c>
      <c r="Q4" s="173" t="s">
        <v>1</v>
      </c>
    </row>
    <row r="5" spans="1:17" s="23" customFormat="1" ht="15" customHeight="1">
      <c r="A5" s="150"/>
      <c r="B5" s="150"/>
      <c r="C5" s="152"/>
      <c r="D5" s="153"/>
      <c r="E5" s="155"/>
      <c r="F5" s="22">
        <v>1</v>
      </c>
      <c r="G5" s="22">
        <v>2</v>
      </c>
      <c r="H5" s="22">
        <v>3</v>
      </c>
      <c r="I5" s="22">
        <v>1</v>
      </c>
      <c r="J5" s="22">
        <v>2</v>
      </c>
      <c r="K5" s="22">
        <v>3</v>
      </c>
      <c r="L5" s="166"/>
      <c r="M5" s="22">
        <v>1</v>
      </c>
      <c r="N5" s="22">
        <v>2</v>
      </c>
      <c r="O5" s="22">
        <v>3</v>
      </c>
      <c r="P5" s="150"/>
      <c r="Q5" s="152"/>
    </row>
    <row r="6" spans="1:17" s="17" customFormat="1" ht="28.5" customHeight="1">
      <c r="A6" s="14">
        <v>5</v>
      </c>
      <c r="B6" s="15" t="s">
        <v>26</v>
      </c>
      <c r="C6" s="14">
        <v>50</v>
      </c>
      <c r="D6" s="14" t="s">
        <v>25</v>
      </c>
      <c r="E6" s="58">
        <v>64.3</v>
      </c>
      <c r="F6" s="16">
        <v>160</v>
      </c>
      <c r="G6" s="59">
        <v>170</v>
      </c>
      <c r="H6" s="16">
        <v>180</v>
      </c>
      <c r="I6" s="59">
        <v>100</v>
      </c>
      <c r="J6" s="59">
        <v>105</v>
      </c>
      <c r="K6" s="143">
        <v>107.5</v>
      </c>
      <c r="L6" s="59">
        <v>285</v>
      </c>
      <c r="M6" s="60">
        <v>190</v>
      </c>
      <c r="N6" s="60">
        <v>200</v>
      </c>
      <c r="O6" s="144">
        <v>210</v>
      </c>
      <c r="P6" s="59">
        <f>H6+J6+N6</f>
        <v>485</v>
      </c>
      <c r="Q6" s="106">
        <v>1</v>
      </c>
    </row>
    <row r="7" spans="1:17" s="17" customFormat="1" ht="28.5" customHeight="1">
      <c r="A7" s="14">
        <v>6</v>
      </c>
      <c r="B7" s="14" t="s">
        <v>38</v>
      </c>
      <c r="C7" s="14">
        <v>40</v>
      </c>
      <c r="D7" s="14" t="s">
        <v>16</v>
      </c>
      <c r="E7" s="58">
        <v>62.1</v>
      </c>
      <c r="F7" s="16">
        <v>100</v>
      </c>
      <c r="G7" s="59">
        <v>110</v>
      </c>
      <c r="H7" s="16">
        <v>125</v>
      </c>
      <c r="I7" s="59">
        <v>110</v>
      </c>
      <c r="J7" s="59">
        <v>120</v>
      </c>
      <c r="K7" s="59">
        <v>125</v>
      </c>
      <c r="L7" s="59">
        <v>250</v>
      </c>
      <c r="M7" s="60">
        <v>160</v>
      </c>
      <c r="N7" s="60">
        <v>180</v>
      </c>
      <c r="O7" s="16" t="s">
        <v>59</v>
      </c>
      <c r="P7" s="59">
        <f>H7+K7+N7</f>
        <v>430</v>
      </c>
      <c r="Q7" s="106">
        <v>2</v>
      </c>
    </row>
    <row r="8" spans="1:17" s="17" customFormat="1" ht="28.5" customHeight="1">
      <c r="A8" s="14">
        <v>18</v>
      </c>
      <c r="B8" s="15" t="s">
        <v>53</v>
      </c>
      <c r="C8" s="14">
        <v>27</v>
      </c>
      <c r="D8" s="15" t="s">
        <v>18</v>
      </c>
      <c r="E8" s="58">
        <v>65.15</v>
      </c>
      <c r="F8" s="16">
        <v>60</v>
      </c>
      <c r="G8" s="59" t="s">
        <v>59</v>
      </c>
      <c r="H8" s="16" t="s">
        <v>59</v>
      </c>
      <c r="I8" s="59">
        <v>140</v>
      </c>
      <c r="J8" s="143">
        <v>152.5</v>
      </c>
      <c r="K8" s="26">
        <v>157.5</v>
      </c>
      <c r="L8" s="26">
        <v>217.5</v>
      </c>
      <c r="M8" s="60">
        <v>100</v>
      </c>
      <c r="N8" s="60">
        <v>160</v>
      </c>
      <c r="O8" s="16">
        <v>170</v>
      </c>
      <c r="P8" s="145">
        <f>F8+K8+O8</f>
        <v>387.5</v>
      </c>
      <c r="Q8" s="106">
        <v>3</v>
      </c>
    </row>
    <row r="9" spans="1:17" s="17" customFormat="1" ht="28.5" customHeight="1">
      <c r="A9" s="239">
        <v>17</v>
      </c>
      <c r="B9" s="240" t="s">
        <v>52</v>
      </c>
      <c r="C9" s="239">
        <v>22</v>
      </c>
      <c r="D9" s="240" t="s">
        <v>50</v>
      </c>
      <c r="E9" s="241">
        <v>65.7</v>
      </c>
      <c r="F9" s="242">
        <v>150</v>
      </c>
      <c r="G9" s="243">
        <v>160</v>
      </c>
      <c r="H9" s="244">
        <v>182.5</v>
      </c>
      <c r="I9" s="243">
        <v>105</v>
      </c>
      <c r="J9" s="243">
        <v>115</v>
      </c>
      <c r="K9" s="243">
        <v>120</v>
      </c>
      <c r="L9" s="244">
        <v>302.5</v>
      </c>
      <c r="M9" s="245">
        <v>180</v>
      </c>
      <c r="N9" s="245">
        <v>215</v>
      </c>
      <c r="O9" s="242">
        <v>245</v>
      </c>
      <c r="P9" s="246">
        <f>H9+K9+O9</f>
        <v>547.5</v>
      </c>
      <c r="Q9" s="247" t="s">
        <v>51</v>
      </c>
    </row>
    <row r="10" spans="1:17" s="17" customFormat="1" ht="24.75" customHeight="1">
      <c r="A10" s="32"/>
      <c r="B10" s="33"/>
      <c r="C10" s="32"/>
      <c r="D10" s="32"/>
      <c r="E10" s="69"/>
      <c r="F10" s="31"/>
      <c r="G10" s="70"/>
      <c r="H10" s="30"/>
      <c r="I10" s="70"/>
      <c r="J10" s="146" t="s">
        <v>60</v>
      </c>
      <c r="K10" s="70"/>
      <c r="L10" s="70"/>
      <c r="M10" s="71"/>
      <c r="N10" s="71"/>
      <c r="O10" s="31"/>
      <c r="P10" s="71"/>
      <c r="Q10" s="72"/>
    </row>
    <row r="11" spans="1:17" s="17" customFormat="1" ht="24" customHeight="1">
      <c r="A11" s="18"/>
      <c r="B11" s="49" t="s">
        <v>11</v>
      </c>
      <c r="C11" s="79" t="s">
        <v>33</v>
      </c>
      <c r="D11" s="52"/>
      <c r="F11" s="20"/>
      <c r="G11" s="81"/>
      <c r="H11" s="20"/>
      <c r="I11" s="80"/>
      <c r="J11" s="80"/>
      <c r="K11" s="20"/>
      <c r="L11" s="20"/>
      <c r="M11" s="57"/>
      <c r="N11" s="50"/>
      <c r="O11" s="81"/>
      <c r="P11" s="50"/>
      <c r="Q11" s="50"/>
    </row>
    <row r="12" spans="1:17" s="2" customFormat="1" ht="18" customHeight="1">
      <c r="A12" s="180" t="s">
        <v>4</v>
      </c>
      <c r="B12" s="175" t="s">
        <v>2</v>
      </c>
      <c r="C12" s="173" t="s">
        <v>0</v>
      </c>
      <c r="D12" s="175" t="s">
        <v>5</v>
      </c>
      <c r="E12" s="172" t="s">
        <v>3</v>
      </c>
      <c r="F12" s="162" t="s">
        <v>6</v>
      </c>
      <c r="G12" s="163"/>
      <c r="H12" s="164"/>
      <c r="I12" s="162" t="s">
        <v>7</v>
      </c>
      <c r="J12" s="163"/>
      <c r="K12" s="164"/>
      <c r="L12" s="165" t="s">
        <v>14</v>
      </c>
      <c r="M12" s="169" t="s">
        <v>8</v>
      </c>
      <c r="N12" s="170"/>
      <c r="O12" s="171"/>
      <c r="P12" s="172" t="s">
        <v>9</v>
      </c>
      <c r="Q12" s="173" t="s">
        <v>1</v>
      </c>
    </row>
    <row r="13" spans="1:17" s="23" customFormat="1" ht="15" customHeight="1">
      <c r="A13" s="148"/>
      <c r="B13" s="150"/>
      <c r="C13" s="152"/>
      <c r="D13" s="153"/>
      <c r="E13" s="155"/>
      <c r="F13" s="22">
        <v>1</v>
      </c>
      <c r="G13" s="22">
        <v>2</v>
      </c>
      <c r="H13" s="22">
        <v>3</v>
      </c>
      <c r="I13" s="22">
        <v>1</v>
      </c>
      <c r="J13" s="22">
        <v>2</v>
      </c>
      <c r="K13" s="22">
        <v>3</v>
      </c>
      <c r="L13" s="166"/>
      <c r="M13" s="22">
        <v>1</v>
      </c>
      <c r="N13" s="22">
        <v>2</v>
      </c>
      <c r="O13" s="22">
        <v>3</v>
      </c>
      <c r="P13" s="150"/>
      <c r="Q13" s="152"/>
    </row>
    <row r="14" spans="1:17" s="17" customFormat="1" ht="28.5" customHeight="1">
      <c r="A14" s="14">
        <v>7</v>
      </c>
      <c r="B14" s="15" t="s">
        <v>27</v>
      </c>
      <c r="C14" s="14">
        <v>28</v>
      </c>
      <c r="D14" s="14" t="s">
        <v>16</v>
      </c>
      <c r="E14" s="58">
        <v>73.4</v>
      </c>
      <c r="F14" s="26">
        <v>192.5</v>
      </c>
      <c r="G14" s="16">
        <v>200</v>
      </c>
      <c r="H14" s="16">
        <v>210</v>
      </c>
      <c r="I14" s="26">
        <v>142.5</v>
      </c>
      <c r="J14" s="59">
        <v>150</v>
      </c>
      <c r="K14" s="238">
        <v>160</v>
      </c>
      <c r="L14" s="59">
        <f>H14+J14</f>
        <v>360</v>
      </c>
      <c r="M14" s="143">
        <v>202.5</v>
      </c>
      <c r="N14" s="26">
        <v>202.5</v>
      </c>
      <c r="O14" s="26">
        <v>242.5</v>
      </c>
      <c r="P14" s="26">
        <f>H14+J14+O14</f>
        <v>602.5</v>
      </c>
      <c r="Q14" s="106">
        <v>1</v>
      </c>
    </row>
    <row r="15" spans="1:17" s="17" customFormat="1" ht="28.5" customHeight="1">
      <c r="A15" s="14">
        <v>3</v>
      </c>
      <c r="B15" s="15" t="s">
        <v>19</v>
      </c>
      <c r="C15" s="14">
        <v>45</v>
      </c>
      <c r="D15" s="15" t="s">
        <v>18</v>
      </c>
      <c r="E15" s="58">
        <v>73</v>
      </c>
      <c r="F15" s="16">
        <v>160</v>
      </c>
      <c r="G15" s="26">
        <v>172.5</v>
      </c>
      <c r="H15" s="16">
        <v>175</v>
      </c>
      <c r="I15" s="59">
        <v>105</v>
      </c>
      <c r="J15" s="59">
        <v>115</v>
      </c>
      <c r="K15" s="16">
        <v>125</v>
      </c>
      <c r="L15" s="59">
        <f>H15+K15</f>
        <v>300</v>
      </c>
      <c r="M15" s="59">
        <v>180</v>
      </c>
      <c r="N15" s="59">
        <v>195</v>
      </c>
      <c r="O15" s="26">
        <v>197.5</v>
      </c>
      <c r="P15" s="26">
        <f>O15+K15+H15</f>
        <v>497.5</v>
      </c>
      <c r="Q15" s="106">
        <v>2</v>
      </c>
    </row>
    <row r="16" spans="1:17" s="17" customFormat="1" ht="28.5" customHeight="1">
      <c r="A16" s="14">
        <v>16</v>
      </c>
      <c r="B16" s="15" t="s">
        <v>48</v>
      </c>
      <c r="C16" s="14">
        <v>61</v>
      </c>
      <c r="D16" s="128" t="s">
        <v>49</v>
      </c>
      <c r="E16" s="58">
        <v>73.65</v>
      </c>
      <c r="F16" s="16">
        <v>120</v>
      </c>
      <c r="G16" s="59">
        <v>130</v>
      </c>
      <c r="H16" s="144">
        <v>135</v>
      </c>
      <c r="I16" s="59">
        <v>100</v>
      </c>
      <c r="J16" s="59">
        <v>105</v>
      </c>
      <c r="K16" s="59">
        <v>110</v>
      </c>
      <c r="L16" s="59">
        <f>K16+G16</f>
        <v>240</v>
      </c>
      <c r="M16" s="59">
        <v>160</v>
      </c>
      <c r="N16" s="59">
        <v>170</v>
      </c>
      <c r="O16" s="16">
        <v>180</v>
      </c>
      <c r="P16" s="59">
        <f>O16+K16+G16</f>
        <v>420</v>
      </c>
      <c r="Q16" s="106">
        <v>3</v>
      </c>
    </row>
    <row r="17" spans="1:17" s="17" customFormat="1" ht="28.5" customHeight="1">
      <c r="A17" s="14">
        <v>8</v>
      </c>
      <c r="B17" s="15" t="s">
        <v>39</v>
      </c>
      <c r="C17" s="14">
        <v>31</v>
      </c>
      <c r="D17" s="14" t="s">
        <v>16</v>
      </c>
      <c r="E17" s="58">
        <v>72.5</v>
      </c>
      <c r="F17" s="16">
        <v>125</v>
      </c>
      <c r="G17" s="238">
        <v>135</v>
      </c>
      <c r="H17" s="16">
        <v>135</v>
      </c>
      <c r="I17" s="238">
        <v>90</v>
      </c>
      <c r="J17" s="59">
        <v>90</v>
      </c>
      <c r="K17" s="59">
        <v>95</v>
      </c>
      <c r="L17" s="59">
        <f>K17+H17</f>
        <v>230</v>
      </c>
      <c r="M17" s="59">
        <v>165</v>
      </c>
      <c r="N17" s="59">
        <v>170</v>
      </c>
      <c r="O17" s="16">
        <v>180</v>
      </c>
      <c r="P17" s="59">
        <f>O17+K17+H17</f>
        <v>410</v>
      </c>
      <c r="Q17" s="106">
        <v>4</v>
      </c>
    </row>
    <row r="18" spans="1:17" s="17" customFormat="1" ht="28.5" customHeight="1">
      <c r="A18" s="14">
        <v>9</v>
      </c>
      <c r="B18" s="15" t="s">
        <v>40</v>
      </c>
      <c r="C18" s="14">
        <v>38</v>
      </c>
      <c r="D18" s="14" t="s">
        <v>16</v>
      </c>
      <c r="E18" s="58">
        <v>72.9</v>
      </c>
      <c r="F18" s="16">
        <v>130</v>
      </c>
      <c r="G18" s="238">
        <v>140</v>
      </c>
      <c r="H18" s="16">
        <v>140</v>
      </c>
      <c r="I18" s="26">
        <v>102.5</v>
      </c>
      <c r="J18" s="26">
        <v>107.5</v>
      </c>
      <c r="K18" s="238">
        <v>110</v>
      </c>
      <c r="L18" s="26">
        <f>J18+H18</f>
        <v>247.5</v>
      </c>
      <c r="M18" s="59">
        <v>140</v>
      </c>
      <c r="N18" s="59">
        <v>150</v>
      </c>
      <c r="O18" s="144">
        <v>155</v>
      </c>
      <c r="P18" s="26">
        <f>N18+J18+H18</f>
        <v>397.5</v>
      </c>
      <c r="Q18" s="106">
        <v>5</v>
      </c>
    </row>
    <row r="19" spans="1:17" s="17" customFormat="1" ht="24.75" customHeight="1">
      <c r="A19" s="29"/>
      <c r="B19" s="249"/>
      <c r="C19" s="248" t="s">
        <v>61</v>
      </c>
      <c r="D19" s="29"/>
      <c r="E19" s="61"/>
      <c r="F19" s="34"/>
      <c r="G19" s="62"/>
      <c r="H19" s="35"/>
      <c r="I19" s="62"/>
      <c r="J19" s="62"/>
      <c r="K19" s="62"/>
      <c r="L19" s="62"/>
      <c r="M19" s="63"/>
      <c r="N19" s="63"/>
      <c r="O19" s="34"/>
      <c r="P19" s="63"/>
      <c r="Q19" s="102"/>
    </row>
    <row r="20" spans="1:12" s="17" customFormat="1" ht="24" customHeight="1">
      <c r="A20" s="18"/>
      <c r="B20" s="49" t="s">
        <v>13</v>
      </c>
      <c r="C20" s="68" t="s">
        <v>33</v>
      </c>
      <c r="D20" s="52"/>
      <c r="E20" s="27"/>
      <c r="F20" s="20"/>
      <c r="G20" s="20"/>
      <c r="H20" s="20"/>
      <c r="I20" s="20"/>
      <c r="J20" s="20"/>
      <c r="K20" s="20"/>
      <c r="L20" s="20"/>
    </row>
    <row r="21" spans="1:17" s="2" customFormat="1" ht="18" customHeight="1">
      <c r="A21" s="174" t="s">
        <v>4</v>
      </c>
      <c r="B21" s="175" t="s">
        <v>2</v>
      </c>
      <c r="C21" s="173" t="s">
        <v>0</v>
      </c>
      <c r="D21" s="175" t="s">
        <v>5</v>
      </c>
      <c r="E21" s="172" t="s">
        <v>3</v>
      </c>
      <c r="F21" s="162" t="s">
        <v>6</v>
      </c>
      <c r="G21" s="163"/>
      <c r="H21" s="164"/>
      <c r="I21" s="162" t="s">
        <v>7</v>
      </c>
      <c r="J21" s="163"/>
      <c r="K21" s="164"/>
      <c r="L21" s="165" t="s">
        <v>14</v>
      </c>
      <c r="M21" s="169" t="s">
        <v>8</v>
      </c>
      <c r="N21" s="170"/>
      <c r="O21" s="171"/>
      <c r="P21" s="172" t="s">
        <v>10</v>
      </c>
      <c r="Q21" s="173" t="s">
        <v>1</v>
      </c>
    </row>
    <row r="22" spans="1:17" s="23" customFormat="1" ht="15" customHeight="1">
      <c r="A22" s="150"/>
      <c r="B22" s="150"/>
      <c r="C22" s="152"/>
      <c r="D22" s="153"/>
      <c r="E22" s="155"/>
      <c r="F22" s="22">
        <v>1</v>
      </c>
      <c r="G22" s="22">
        <v>2</v>
      </c>
      <c r="H22" s="22">
        <v>3</v>
      </c>
      <c r="I22" s="22">
        <v>1</v>
      </c>
      <c r="J22" s="22">
        <v>2</v>
      </c>
      <c r="K22" s="22">
        <v>3</v>
      </c>
      <c r="L22" s="166"/>
      <c r="M22" s="22">
        <v>1</v>
      </c>
      <c r="N22" s="22">
        <v>2</v>
      </c>
      <c r="O22" s="22">
        <v>3</v>
      </c>
      <c r="P22" s="150"/>
      <c r="Q22" s="152"/>
    </row>
    <row r="23" spans="1:17" s="17" customFormat="1" ht="28.5" customHeight="1">
      <c r="A23" s="14">
        <v>10</v>
      </c>
      <c r="B23" s="15" t="s">
        <v>28</v>
      </c>
      <c r="C23" s="14">
        <v>28</v>
      </c>
      <c r="D23" s="14" t="s">
        <v>16</v>
      </c>
      <c r="E23" s="58">
        <v>80.65</v>
      </c>
      <c r="F23" s="16">
        <v>180</v>
      </c>
      <c r="G23" s="59">
        <v>200</v>
      </c>
      <c r="H23" s="16">
        <v>220</v>
      </c>
      <c r="I23" s="59">
        <v>190</v>
      </c>
      <c r="J23" s="59">
        <v>200</v>
      </c>
      <c r="K23" s="26">
        <v>212.5</v>
      </c>
      <c r="L23" s="26">
        <f>K23+H23</f>
        <v>432.5</v>
      </c>
      <c r="M23" s="60">
        <v>180</v>
      </c>
      <c r="N23" s="60">
        <v>200</v>
      </c>
      <c r="O23" s="16">
        <v>220</v>
      </c>
      <c r="P23" s="145">
        <f>O23+K23+H23</f>
        <v>652.5</v>
      </c>
      <c r="Q23" s="106">
        <v>1</v>
      </c>
    </row>
    <row r="24" spans="1:17" s="17" customFormat="1" ht="24.75" customHeight="1">
      <c r="A24" s="32"/>
      <c r="B24" s="33"/>
      <c r="C24" s="32"/>
      <c r="D24" s="33"/>
      <c r="E24" s="69"/>
      <c r="F24" s="31"/>
      <c r="G24" s="70"/>
      <c r="H24" s="30"/>
      <c r="I24" s="70"/>
      <c r="J24" s="70"/>
      <c r="K24" s="70"/>
      <c r="L24" s="70"/>
      <c r="M24" s="71"/>
      <c r="N24" s="71"/>
      <c r="O24" s="31"/>
      <c r="P24" s="71"/>
      <c r="Q24" s="103"/>
    </row>
    <row r="25" spans="1:12" s="17" customFormat="1" ht="24" customHeight="1">
      <c r="A25" s="18"/>
      <c r="B25" s="49" t="s">
        <v>41</v>
      </c>
      <c r="C25" s="68" t="s">
        <v>33</v>
      </c>
      <c r="D25" s="52"/>
      <c r="E25" s="27"/>
      <c r="F25" s="20"/>
      <c r="G25" s="20"/>
      <c r="H25" s="20"/>
      <c r="I25" s="20"/>
      <c r="J25" s="20"/>
      <c r="K25" s="20"/>
      <c r="L25" s="20"/>
    </row>
    <row r="26" spans="1:17" s="2" customFormat="1" ht="18" customHeight="1">
      <c r="A26" s="174" t="s">
        <v>4</v>
      </c>
      <c r="B26" s="175" t="s">
        <v>2</v>
      </c>
      <c r="C26" s="173" t="s">
        <v>0</v>
      </c>
      <c r="D26" s="175" t="s">
        <v>5</v>
      </c>
      <c r="E26" s="172" t="s">
        <v>3</v>
      </c>
      <c r="F26" s="162" t="s">
        <v>6</v>
      </c>
      <c r="G26" s="163"/>
      <c r="H26" s="164"/>
      <c r="I26" s="162" t="s">
        <v>7</v>
      </c>
      <c r="J26" s="163"/>
      <c r="K26" s="164"/>
      <c r="L26" s="165" t="s">
        <v>14</v>
      </c>
      <c r="M26" s="169" t="s">
        <v>8</v>
      </c>
      <c r="N26" s="170"/>
      <c r="O26" s="171"/>
      <c r="P26" s="172" t="s">
        <v>9</v>
      </c>
      <c r="Q26" s="173" t="s">
        <v>1</v>
      </c>
    </row>
    <row r="27" spans="1:17" s="23" customFormat="1" ht="15" customHeight="1">
      <c r="A27" s="150"/>
      <c r="B27" s="150"/>
      <c r="C27" s="152"/>
      <c r="D27" s="153"/>
      <c r="E27" s="155"/>
      <c r="F27" s="22">
        <v>1</v>
      </c>
      <c r="G27" s="22">
        <v>2</v>
      </c>
      <c r="H27" s="22">
        <v>3</v>
      </c>
      <c r="I27" s="22">
        <v>1</v>
      </c>
      <c r="J27" s="22">
        <v>2</v>
      </c>
      <c r="K27" s="22">
        <v>3</v>
      </c>
      <c r="L27" s="166"/>
      <c r="M27" s="22">
        <v>1</v>
      </c>
      <c r="N27" s="22">
        <v>2</v>
      </c>
      <c r="O27" s="22">
        <v>3</v>
      </c>
      <c r="P27" s="150"/>
      <c r="Q27" s="152"/>
    </row>
    <row r="28" spans="1:17" s="17" customFormat="1" ht="28.5" customHeight="1">
      <c r="A28" s="14">
        <v>11</v>
      </c>
      <c r="B28" s="15" t="s">
        <v>42</v>
      </c>
      <c r="C28" s="14">
        <v>41</v>
      </c>
      <c r="D28" s="14" t="s">
        <v>16</v>
      </c>
      <c r="E28" s="58">
        <v>90.35</v>
      </c>
      <c r="F28" s="16">
        <v>150</v>
      </c>
      <c r="G28" s="59">
        <v>160</v>
      </c>
      <c r="H28" s="16">
        <v>165</v>
      </c>
      <c r="I28" s="59">
        <v>100</v>
      </c>
      <c r="J28" s="59">
        <v>110</v>
      </c>
      <c r="K28" s="59">
        <v>115</v>
      </c>
      <c r="L28" s="59">
        <f>K28+H28</f>
        <v>280</v>
      </c>
      <c r="M28" s="60">
        <v>200</v>
      </c>
      <c r="N28" s="60">
        <v>210</v>
      </c>
      <c r="O28" s="16">
        <v>220</v>
      </c>
      <c r="P28" s="60">
        <f>O28+K28+H28</f>
        <v>500</v>
      </c>
      <c r="Q28" s="106">
        <v>1</v>
      </c>
    </row>
    <row r="29" spans="1:17" s="17" customFormat="1" ht="24.75" customHeight="1">
      <c r="A29" s="32"/>
      <c r="B29" s="33"/>
      <c r="C29" s="32"/>
      <c r="D29" s="32"/>
      <c r="E29" s="69"/>
      <c r="F29" s="31"/>
      <c r="G29" s="70"/>
      <c r="H29" s="31"/>
      <c r="I29" s="70"/>
      <c r="J29" s="70"/>
      <c r="K29" s="70"/>
      <c r="L29" s="70"/>
      <c r="M29" s="71"/>
      <c r="N29" s="71"/>
      <c r="O29" s="31"/>
      <c r="P29" s="71"/>
      <c r="Q29" s="123"/>
    </row>
    <row r="30" spans="1:17" s="17" customFormat="1" ht="24" customHeight="1">
      <c r="A30" s="18"/>
      <c r="B30" s="19" t="s">
        <v>36</v>
      </c>
      <c r="C30" s="79" t="s">
        <v>33</v>
      </c>
      <c r="D30" s="52"/>
      <c r="E30" s="27"/>
      <c r="F30" s="20"/>
      <c r="G30" s="81"/>
      <c r="H30" s="20"/>
      <c r="I30" s="20"/>
      <c r="J30" s="80"/>
      <c r="K30" s="20"/>
      <c r="L30" s="20"/>
      <c r="M30" s="57"/>
      <c r="N30" s="50"/>
      <c r="O30" s="81"/>
      <c r="P30" s="50"/>
      <c r="Q30" s="50"/>
    </row>
    <row r="31" spans="1:17" s="2" customFormat="1" ht="18" customHeight="1">
      <c r="A31" s="174" t="s">
        <v>4</v>
      </c>
      <c r="B31" s="175" t="s">
        <v>2</v>
      </c>
      <c r="C31" s="173" t="s">
        <v>0</v>
      </c>
      <c r="D31" s="175" t="s">
        <v>5</v>
      </c>
      <c r="E31" s="172" t="s">
        <v>3</v>
      </c>
      <c r="F31" s="162" t="s">
        <v>6</v>
      </c>
      <c r="G31" s="163"/>
      <c r="H31" s="164"/>
      <c r="I31" s="162" t="s">
        <v>7</v>
      </c>
      <c r="J31" s="163"/>
      <c r="K31" s="164"/>
      <c r="L31" s="165" t="s">
        <v>14</v>
      </c>
      <c r="M31" s="169" t="s">
        <v>8</v>
      </c>
      <c r="N31" s="170"/>
      <c r="O31" s="171"/>
      <c r="P31" s="172" t="s">
        <v>9</v>
      </c>
      <c r="Q31" s="173" t="s">
        <v>1</v>
      </c>
    </row>
    <row r="32" spans="1:17" s="23" customFormat="1" ht="15" customHeight="1">
      <c r="A32" s="150"/>
      <c r="B32" s="150"/>
      <c r="C32" s="152"/>
      <c r="D32" s="153"/>
      <c r="E32" s="155"/>
      <c r="F32" s="22">
        <v>1</v>
      </c>
      <c r="G32" s="22">
        <v>2</v>
      </c>
      <c r="H32" s="22">
        <v>3</v>
      </c>
      <c r="I32" s="22">
        <v>1</v>
      </c>
      <c r="J32" s="22">
        <v>2</v>
      </c>
      <c r="K32" s="22">
        <v>3</v>
      </c>
      <c r="L32" s="166"/>
      <c r="M32" s="22">
        <v>1</v>
      </c>
      <c r="N32" s="22">
        <v>2</v>
      </c>
      <c r="O32" s="22">
        <v>3</v>
      </c>
      <c r="P32" s="150"/>
      <c r="Q32" s="152"/>
    </row>
    <row r="33" spans="1:17" s="17" customFormat="1" ht="28.5" customHeight="1">
      <c r="A33" s="14">
        <v>2</v>
      </c>
      <c r="B33" s="15" t="s">
        <v>34</v>
      </c>
      <c r="C33" s="14">
        <v>24</v>
      </c>
      <c r="D33" s="128" t="s">
        <v>49</v>
      </c>
      <c r="E33" s="58">
        <v>100.55</v>
      </c>
      <c r="F33" s="16">
        <v>220</v>
      </c>
      <c r="G33" s="59">
        <v>225</v>
      </c>
      <c r="H33" s="16">
        <v>245</v>
      </c>
      <c r="I33" s="59">
        <v>130</v>
      </c>
      <c r="J33" s="59">
        <v>140</v>
      </c>
      <c r="K33" s="238">
        <v>145</v>
      </c>
      <c r="L33" s="59">
        <f>J33+H33</f>
        <v>385</v>
      </c>
      <c r="M33" s="59">
        <v>230</v>
      </c>
      <c r="N33" s="59">
        <v>250</v>
      </c>
      <c r="O33" s="16">
        <v>265</v>
      </c>
      <c r="P33" s="59">
        <f>O33+J33+H33</f>
        <v>650</v>
      </c>
      <c r="Q33" s="106">
        <v>1</v>
      </c>
    </row>
    <row r="34" spans="1:17" s="17" customFormat="1" ht="28.5" customHeight="1">
      <c r="A34" s="14">
        <v>12</v>
      </c>
      <c r="B34" s="14" t="s">
        <v>43</v>
      </c>
      <c r="C34" s="14">
        <v>30</v>
      </c>
      <c r="D34" s="14" t="s">
        <v>16</v>
      </c>
      <c r="E34" s="58">
        <v>104.75</v>
      </c>
      <c r="F34" s="16">
        <v>210</v>
      </c>
      <c r="G34" s="59">
        <v>220</v>
      </c>
      <c r="H34" s="16">
        <v>230</v>
      </c>
      <c r="I34" s="59">
        <v>170</v>
      </c>
      <c r="J34" s="59">
        <v>175</v>
      </c>
      <c r="K34" s="238">
        <v>180</v>
      </c>
      <c r="L34" s="59">
        <f>J34+H34</f>
        <v>405</v>
      </c>
      <c r="M34" s="59">
        <v>220</v>
      </c>
      <c r="N34" s="59">
        <v>230</v>
      </c>
      <c r="O34" s="16">
        <v>240</v>
      </c>
      <c r="P34" s="59">
        <f>O34+J34+H34</f>
        <v>645</v>
      </c>
      <c r="Q34" s="106">
        <v>2</v>
      </c>
    </row>
    <row r="35" spans="1:17" s="17" customFormat="1" ht="24" customHeight="1">
      <c r="A35" s="29"/>
      <c r="B35" s="271" t="s">
        <v>62</v>
      </c>
      <c r="C35" s="51"/>
      <c r="D35" s="29"/>
      <c r="E35" s="61"/>
      <c r="F35" s="34"/>
      <c r="G35" s="62"/>
      <c r="H35" s="35"/>
      <c r="I35" s="62"/>
      <c r="J35" s="62"/>
      <c r="K35" s="62"/>
      <c r="L35" s="62"/>
      <c r="M35" s="63"/>
      <c r="N35" s="63"/>
      <c r="O35" s="56"/>
      <c r="P35" s="63"/>
      <c r="Q35" s="64"/>
    </row>
    <row r="36" spans="1:17" s="17" customFormat="1" ht="20.25" customHeight="1">
      <c r="A36" s="29"/>
      <c r="B36" s="271" t="s">
        <v>63</v>
      </c>
      <c r="C36" s="51"/>
      <c r="D36" s="29"/>
      <c r="F36" s="250"/>
      <c r="G36" s="62"/>
      <c r="H36" s="35"/>
      <c r="I36" s="62"/>
      <c r="J36" s="62"/>
      <c r="L36" s="137"/>
      <c r="M36" s="63"/>
      <c r="N36" s="63"/>
      <c r="O36" s="56"/>
      <c r="P36" s="63"/>
      <c r="Q36" s="64"/>
    </row>
    <row r="37" spans="1:17" s="17" customFormat="1" ht="24" customHeight="1">
      <c r="A37" s="121" t="s">
        <v>35</v>
      </c>
      <c r="B37" s="19" t="s">
        <v>36</v>
      </c>
      <c r="C37" s="68" t="s">
        <v>33</v>
      </c>
      <c r="D37" s="52"/>
      <c r="E37" s="27"/>
      <c r="F37" s="20"/>
      <c r="G37" s="81"/>
      <c r="H37" s="20"/>
      <c r="I37" s="20"/>
      <c r="J37" s="80"/>
      <c r="K37" s="20"/>
      <c r="L37" s="20"/>
      <c r="M37" s="57"/>
      <c r="N37" s="50"/>
      <c r="O37" s="81"/>
      <c r="P37" s="50"/>
      <c r="Q37" s="50"/>
    </row>
    <row r="38" spans="1:17" s="2" customFormat="1" ht="18" customHeight="1">
      <c r="A38" s="174" t="s">
        <v>4</v>
      </c>
      <c r="B38" s="175" t="s">
        <v>2</v>
      </c>
      <c r="C38" s="173" t="s">
        <v>0</v>
      </c>
      <c r="D38" s="175" t="s">
        <v>5</v>
      </c>
      <c r="E38" s="172" t="s">
        <v>3</v>
      </c>
      <c r="F38" s="162" t="s">
        <v>6</v>
      </c>
      <c r="G38" s="163"/>
      <c r="H38" s="164"/>
      <c r="I38" s="162" t="s">
        <v>7</v>
      </c>
      <c r="J38" s="163"/>
      <c r="K38" s="164"/>
      <c r="L38" s="165" t="s">
        <v>14</v>
      </c>
      <c r="M38" s="169" t="s">
        <v>8</v>
      </c>
      <c r="N38" s="170"/>
      <c r="O38" s="171"/>
      <c r="P38" s="172" t="s">
        <v>9</v>
      </c>
      <c r="Q38" s="173" t="s">
        <v>1</v>
      </c>
    </row>
    <row r="39" spans="1:17" s="23" customFormat="1" ht="15" customHeight="1">
      <c r="A39" s="150"/>
      <c r="B39" s="150"/>
      <c r="C39" s="152"/>
      <c r="D39" s="153"/>
      <c r="E39" s="155"/>
      <c r="F39" s="22">
        <v>1</v>
      </c>
      <c r="G39" s="22">
        <v>2</v>
      </c>
      <c r="H39" s="22">
        <v>3</v>
      </c>
      <c r="I39" s="22">
        <v>1</v>
      </c>
      <c r="J39" s="22">
        <v>2</v>
      </c>
      <c r="K39" s="22">
        <v>3</v>
      </c>
      <c r="L39" s="166"/>
      <c r="M39" s="22">
        <v>1</v>
      </c>
      <c r="N39" s="22">
        <v>2</v>
      </c>
      <c r="O39" s="22">
        <v>3</v>
      </c>
      <c r="P39" s="150"/>
      <c r="Q39" s="152"/>
    </row>
    <row r="40" spans="1:17" s="17" customFormat="1" ht="28.5" customHeight="1">
      <c r="A40" s="14">
        <v>1</v>
      </c>
      <c r="B40" s="15" t="s">
        <v>21</v>
      </c>
      <c r="C40" s="14">
        <v>41</v>
      </c>
      <c r="D40" s="15" t="s">
        <v>18</v>
      </c>
      <c r="E40" s="58">
        <v>107.25</v>
      </c>
      <c r="F40" s="16">
        <v>180</v>
      </c>
      <c r="G40" s="59">
        <v>200</v>
      </c>
      <c r="H40" s="16">
        <v>210</v>
      </c>
      <c r="I40" s="59">
        <v>150</v>
      </c>
      <c r="J40" s="59">
        <v>160</v>
      </c>
      <c r="K40" s="238">
        <v>165</v>
      </c>
      <c r="L40" s="59">
        <f>J40+H40</f>
        <v>370</v>
      </c>
      <c r="M40" s="59">
        <v>180</v>
      </c>
      <c r="N40" s="59">
        <v>200</v>
      </c>
      <c r="O40" s="16">
        <v>210</v>
      </c>
      <c r="P40" s="59">
        <f>O40+J40+H40</f>
        <v>580</v>
      </c>
      <c r="Q40" s="106">
        <v>1</v>
      </c>
    </row>
    <row r="41" spans="1:17" s="17" customFormat="1" ht="28.5" customHeight="1">
      <c r="A41" s="32"/>
      <c r="B41" s="33"/>
      <c r="C41" s="32"/>
      <c r="D41" s="127"/>
      <c r="E41" s="69"/>
      <c r="F41" s="31"/>
      <c r="G41" s="70"/>
      <c r="H41" s="31"/>
      <c r="I41" s="70"/>
      <c r="J41" s="70"/>
      <c r="K41" s="70"/>
      <c r="L41" s="70"/>
      <c r="M41" s="70"/>
      <c r="N41" s="70"/>
      <c r="O41" s="31"/>
      <c r="P41" s="70"/>
      <c r="Q41" s="123"/>
    </row>
    <row r="42" spans="1:17" s="3" customFormat="1" ht="28.5" customHeight="1">
      <c r="A42" s="113" t="s">
        <v>32</v>
      </c>
      <c r="B42" s="114"/>
      <c r="C42" s="114"/>
      <c r="D42" s="114"/>
      <c r="E42" s="114"/>
      <c r="F42" s="114"/>
      <c r="G42" s="114"/>
      <c r="H42" s="114"/>
      <c r="I42" s="109"/>
      <c r="J42" s="109"/>
      <c r="K42" s="178">
        <v>42323</v>
      </c>
      <c r="L42" s="179"/>
      <c r="M42" s="179"/>
      <c r="N42" s="179"/>
      <c r="O42" s="179"/>
      <c r="P42" s="185" t="s">
        <v>22</v>
      </c>
      <c r="Q42" s="185"/>
    </row>
    <row r="43" spans="1:16" s="3" customFormat="1" ht="20.25" customHeight="1">
      <c r="A43" s="110"/>
      <c r="B43" s="110"/>
      <c r="C43" s="110"/>
      <c r="D43" s="110"/>
      <c r="E43" s="111"/>
      <c r="F43" s="112"/>
      <c r="L43" s="156" t="s">
        <v>31</v>
      </c>
      <c r="M43" s="157"/>
      <c r="N43" s="157"/>
      <c r="O43" s="157"/>
      <c r="P43" s="157"/>
    </row>
    <row r="44" spans="1:17" s="17" customFormat="1" ht="24" customHeight="1">
      <c r="A44" s="18"/>
      <c r="B44" s="19" t="s">
        <v>44</v>
      </c>
      <c r="C44" s="124" t="s">
        <v>45</v>
      </c>
      <c r="D44" s="52"/>
      <c r="E44" s="27"/>
      <c r="F44" s="20"/>
      <c r="G44" s="20"/>
      <c r="H44" s="20"/>
      <c r="I44" s="20"/>
      <c r="J44" s="20"/>
      <c r="K44" s="20"/>
      <c r="L44" s="20"/>
      <c r="M44" s="21"/>
      <c r="N44" s="21"/>
      <c r="O44" s="21"/>
      <c r="P44" s="21"/>
      <c r="Q44" s="64"/>
    </row>
    <row r="45" spans="1:17" s="2" customFormat="1" ht="18" customHeight="1">
      <c r="A45" s="147" t="s">
        <v>4</v>
      </c>
      <c r="B45" s="149" t="s">
        <v>2</v>
      </c>
      <c r="C45" s="151" t="s">
        <v>0</v>
      </c>
      <c r="D45" s="149" t="s">
        <v>5</v>
      </c>
      <c r="E45" s="154" t="s">
        <v>3</v>
      </c>
      <c r="F45" s="167" t="s">
        <v>7</v>
      </c>
      <c r="G45" s="168"/>
      <c r="H45" s="168"/>
      <c r="I45" s="168"/>
      <c r="J45" s="168"/>
      <c r="K45" s="168"/>
      <c r="L45" s="168"/>
      <c r="M45" s="168"/>
      <c r="N45" s="168"/>
      <c r="O45" s="154" t="s">
        <v>9</v>
      </c>
      <c r="P45" s="151" t="s">
        <v>1</v>
      </c>
      <c r="Q45" s="90"/>
    </row>
    <row r="46" spans="1:17" s="23" customFormat="1" ht="15" customHeight="1">
      <c r="A46" s="148"/>
      <c r="B46" s="150"/>
      <c r="C46" s="152"/>
      <c r="D46" s="153"/>
      <c r="E46" s="155"/>
      <c r="F46" s="86"/>
      <c r="G46" s="87">
        <v>1</v>
      </c>
      <c r="H46" s="88"/>
      <c r="I46" s="86"/>
      <c r="J46" s="87">
        <v>2</v>
      </c>
      <c r="K46" s="88"/>
      <c r="L46" s="89"/>
      <c r="M46" s="87">
        <v>3</v>
      </c>
      <c r="N46" s="88"/>
      <c r="O46" s="150"/>
      <c r="P46" s="152"/>
      <c r="Q46" s="91"/>
    </row>
    <row r="47" spans="1:17" s="17" customFormat="1" ht="28.5" customHeight="1">
      <c r="A47" s="14">
        <v>13</v>
      </c>
      <c r="B47" s="14" t="s">
        <v>46</v>
      </c>
      <c r="C47" s="14">
        <v>53</v>
      </c>
      <c r="D47" s="14" t="s">
        <v>16</v>
      </c>
      <c r="E47" s="58">
        <v>49.55</v>
      </c>
      <c r="F47" s="158">
        <v>50</v>
      </c>
      <c r="G47" s="159"/>
      <c r="H47" s="160"/>
      <c r="I47" s="158">
        <v>55</v>
      </c>
      <c r="J47" s="251"/>
      <c r="K47" s="252"/>
      <c r="L47" s="253">
        <v>60</v>
      </c>
      <c r="M47" s="254"/>
      <c r="N47" s="255"/>
      <c r="O47" s="59">
        <v>55</v>
      </c>
      <c r="P47" s="106">
        <v>1</v>
      </c>
      <c r="Q47" s="92"/>
    </row>
    <row r="48" spans="1:17" s="17" customFormat="1" ht="28.5" customHeight="1">
      <c r="A48" s="32"/>
      <c r="B48" s="33"/>
      <c r="C48" s="32"/>
      <c r="D48" s="33"/>
      <c r="E48" s="69"/>
      <c r="F48" s="31"/>
      <c r="G48" s="70"/>
      <c r="H48" s="30"/>
      <c r="I48" s="30"/>
      <c r="J48" s="70"/>
      <c r="K48" s="146" t="s">
        <v>60</v>
      </c>
      <c r="L48" s="70"/>
      <c r="M48" s="70"/>
      <c r="N48" s="71"/>
      <c r="O48" s="71"/>
      <c r="P48" s="82"/>
      <c r="Q48" s="93"/>
    </row>
    <row r="49" spans="1:17" s="17" customFormat="1" ht="24" customHeight="1">
      <c r="A49" s="18"/>
      <c r="B49" s="19" t="s">
        <v>12</v>
      </c>
      <c r="C49" s="79" t="s">
        <v>33</v>
      </c>
      <c r="D49" s="52"/>
      <c r="E49" s="27"/>
      <c r="F49" s="20"/>
      <c r="G49" s="20"/>
      <c r="H49" s="20"/>
      <c r="I49" s="20"/>
      <c r="J49" s="20"/>
      <c r="K49" s="20"/>
      <c r="L49" s="20"/>
      <c r="M49" s="21"/>
      <c r="N49" s="21"/>
      <c r="O49" s="21"/>
      <c r="P49" s="21"/>
      <c r="Q49" s="64"/>
    </row>
    <row r="50" spans="1:17" s="2" customFormat="1" ht="18" customHeight="1">
      <c r="A50" s="147" t="s">
        <v>4</v>
      </c>
      <c r="B50" s="149" t="s">
        <v>2</v>
      </c>
      <c r="C50" s="151" t="s">
        <v>0</v>
      </c>
      <c r="D50" s="149" t="s">
        <v>5</v>
      </c>
      <c r="E50" s="154" t="s">
        <v>3</v>
      </c>
      <c r="F50" s="167" t="s">
        <v>7</v>
      </c>
      <c r="G50" s="168"/>
      <c r="H50" s="168"/>
      <c r="I50" s="168"/>
      <c r="J50" s="168"/>
      <c r="K50" s="168"/>
      <c r="L50" s="168"/>
      <c r="M50" s="168"/>
      <c r="N50" s="168"/>
      <c r="O50" s="154" t="s">
        <v>9</v>
      </c>
      <c r="P50" s="151" t="s">
        <v>1</v>
      </c>
      <c r="Q50" s="90"/>
    </row>
    <row r="51" spans="1:17" s="23" customFormat="1" ht="15" customHeight="1">
      <c r="A51" s="148"/>
      <c r="B51" s="150"/>
      <c r="C51" s="152"/>
      <c r="D51" s="153"/>
      <c r="E51" s="155"/>
      <c r="F51" s="86"/>
      <c r="G51" s="87">
        <v>1</v>
      </c>
      <c r="H51" s="88"/>
      <c r="I51" s="86"/>
      <c r="J51" s="87">
        <v>2</v>
      </c>
      <c r="K51" s="88"/>
      <c r="L51" s="89"/>
      <c r="M51" s="87">
        <v>3</v>
      </c>
      <c r="N51" s="88"/>
      <c r="O51" s="150"/>
      <c r="P51" s="152"/>
      <c r="Q51" s="91"/>
    </row>
    <row r="52" spans="1:17" s="17" customFormat="1" ht="28.5" customHeight="1">
      <c r="A52" s="14">
        <v>15</v>
      </c>
      <c r="B52" s="15" t="s">
        <v>23</v>
      </c>
      <c r="C52" s="14">
        <v>41</v>
      </c>
      <c r="D52" s="15" t="s">
        <v>18</v>
      </c>
      <c r="E52" s="58">
        <v>58.25</v>
      </c>
      <c r="F52" s="158">
        <v>105</v>
      </c>
      <c r="G52" s="159"/>
      <c r="H52" s="160"/>
      <c r="I52" s="161">
        <v>112.5</v>
      </c>
      <c r="J52" s="159"/>
      <c r="K52" s="160"/>
      <c r="L52" s="256">
        <v>115</v>
      </c>
      <c r="M52" s="257"/>
      <c r="N52" s="258"/>
      <c r="O52" s="145">
        <v>112.5</v>
      </c>
      <c r="P52" s="106">
        <v>1</v>
      </c>
      <c r="Q52" s="92"/>
    </row>
    <row r="53" spans="1:17" s="17" customFormat="1" ht="28.5" customHeight="1">
      <c r="A53" s="32"/>
      <c r="B53" s="33"/>
      <c r="C53" s="32"/>
      <c r="D53" s="33"/>
      <c r="E53" s="69"/>
      <c r="F53" s="31"/>
      <c r="G53" s="122"/>
      <c r="H53" s="122"/>
      <c r="I53" s="30"/>
      <c r="J53" s="122"/>
      <c r="K53" s="122"/>
      <c r="L53" s="30"/>
      <c r="M53" s="122"/>
      <c r="N53" s="122"/>
      <c r="O53" s="71"/>
      <c r="P53" s="123"/>
      <c r="Q53" s="93"/>
    </row>
    <row r="54" spans="1:17" s="17" customFormat="1" ht="24" customHeight="1">
      <c r="A54" s="18"/>
      <c r="B54" s="19" t="s">
        <v>20</v>
      </c>
      <c r="C54" s="79" t="s">
        <v>33</v>
      </c>
      <c r="D54" s="52"/>
      <c r="E54" s="27"/>
      <c r="F54" s="20"/>
      <c r="G54" s="20"/>
      <c r="H54" s="20"/>
      <c r="I54" s="20"/>
      <c r="J54" s="20"/>
      <c r="K54" s="20"/>
      <c r="L54" s="20"/>
      <c r="M54" s="21"/>
      <c r="N54" s="21"/>
      <c r="O54" s="21"/>
      <c r="P54" s="21"/>
      <c r="Q54" s="64"/>
    </row>
    <row r="55" spans="1:17" s="2" customFormat="1" ht="18" customHeight="1">
      <c r="A55" s="147" t="s">
        <v>4</v>
      </c>
      <c r="B55" s="149" t="s">
        <v>2</v>
      </c>
      <c r="C55" s="151" t="s">
        <v>0</v>
      </c>
      <c r="D55" s="149" t="s">
        <v>5</v>
      </c>
      <c r="E55" s="154" t="s">
        <v>3</v>
      </c>
      <c r="F55" s="167" t="s">
        <v>7</v>
      </c>
      <c r="G55" s="168"/>
      <c r="H55" s="168"/>
      <c r="I55" s="168"/>
      <c r="J55" s="168"/>
      <c r="K55" s="168"/>
      <c r="L55" s="168"/>
      <c r="M55" s="168"/>
      <c r="N55" s="168"/>
      <c r="O55" s="154" t="s">
        <v>9</v>
      </c>
      <c r="P55" s="151" t="s">
        <v>1</v>
      </c>
      <c r="Q55" s="90"/>
    </row>
    <row r="56" spans="1:17" s="23" customFormat="1" ht="15" customHeight="1">
      <c r="A56" s="148"/>
      <c r="B56" s="150"/>
      <c r="C56" s="152"/>
      <c r="D56" s="153"/>
      <c r="E56" s="155"/>
      <c r="F56" s="86"/>
      <c r="G56" s="87">
        <v>1</v>
      </c>
      <c r="H56" s="88"/>
      <c r="I56" s="86"/>
      <c r="J56" s="87">
        <v>2</v>
      </c>
      <c r="K56" s="88"/>
      <c r="L56" s="89"/>
      <c r="M56" s="87">
        <v>3</v>
      </c>
      <c r="N56" s="88"/>
      <c r="O56" s="150"/>
      <c r="P56" s="152"/>
      <c r="Q56" s="91"/>
    </row>
    <row r="57" spans="1:17" s="17" customFormat="1" ht="28.5" customHeight="1">
      <c r="A57" s="14">
        <v>19</v>
      </c>
      <c r="B57" s="15" t="s">
        <v>53</v>
      </c>
      <c r="C57" s="14">
        <v>27</v>
      </c>
      <c r="D57" s="15" t="s">
        <v>18</v>
      </c>
      <c r="E57" s="58">
        <v>65.15</v>
      </c>
      <c r="F57" s="158">
        <v>140</v>
      </c>
      <c r="G57" s="159"/>
      <c r="H57" s="160"/>
      <c r="I57" s="158">
        <v>150</v>
      </c>
      <c r="J57" s="251"/>
      <c r="K57" s="252"/>
      <c r="L57" s="158">
        <v>155</v>
      </c>
      <c r="M57" s="251"/>
      <c r="N57" s="252"/>
      <c r="O57" s="60">
        <v>155</v>
      </c>
      <c r="P57" s="106">
        <v>1</v>
      </c>
      <c r="Q57" s="92"/>
    </row>
    <row r="58" spans="1:17" s="17" customFormat="1" ht="28.5" customHeight="1">
      <c r="A58" s="32"/>
      <c r="B58" s="249"/>
      <c r="C58" s="248" t="s">
        <v>61</v>
      </c>
      <c r="D58" s="29"/>
      <c r="E58" s="69"/>
      <c r="F58" s="31"/>
      <c r="G58" s="122"/>
      <c r="H58" s="122"/>
      <c r="I58" s="30"/>
      <c r="J58" s="122"/>
      <c r="K58" s="122"/>
      <c r="L58" s="30"/>
      <c r="M58" s="122"/>
      <c r="N58" s="122"/>
      <c r="O58" s="71"/>
      <c r="P58" s="123"/>
      <c r="Q58" s="93"/>
    </row>
    <row r="59" spans="1:17" s="17" customFormat="1" ht="24" customHeight="1">
      <c r="A59" s="18"/>
      <c r="B59" s="19" t="s">
        <v>11</v>
      </c>
      <c r="C59" s="79" t="s">
        <v>33</v>
      </c>
      <c r="D59" s="52"/>
      <c r="E59" s="27"/>
      <c r="F59" s="20"/>
      <c r="G59" s="20"/>
      <c r="H59" s="20"/>
      <c r="I59" s="20"/>
      <c r="J59" s="20"/>
      <c r="K59" s="20"/>
      <c r="L59" s="20"/>
      <c r="M59" s="21"/>
      <c r="N59" s="21"/>
      <c r="O59" s="21"/>
      <c r="P59" s="21"/>
      <c r="Q59" s="64"/>
    </row>
    <row r="60" spans="1:17" s="2" customFormat="1" ht="18" customHeight="1">
      <c r="A60" s="180" t="s">
        <v>4</v>
      </c>
      <c r="B60" s="175" t="s">
        <v>2</v>
      </c>
      <c r="C60" s="173" t="s">
        <v>0</v>
      </c>
      <c r="D60" s="175" t="s">
        <v>5</v>
      </c>
      <c r="E60" s="172" t="s">
        <v>3</v>
      </c>
      <c r="F60" s="190" t="s">
        <v>7</v>
      </c>
      <c r="G60" s="191"/>
      <c r="H60" s="191"/>
      <c r="I60" s="191"/>
      <c r="J60" s="191"/>
      <c r="K60" s="191"/>
      <c r="L60" s="191"/>
      <c r="M60" s="191"/>
      <c r="N60" s="191"/>
      <c r="O60" s="172" t="s">
        <v>9</v>
      </c>
      <c r="P60" s="173" t="s">
        <v>1</v>
      </c>
      <c r="Q60" s="90"/>
    </row>
    <row r="61" spans="1:17" s="23" customFormat="1" ht="15" customHeight="1">
      <c r="A61" s="148"/>
      <c r="B61" s="150"/>
      <c r="C61" s="152"/>
      <c r="D61" s="153"/>
      <c r="E61" s="155"/>
      <c r="F61" s="86"/>
      <c r="G61" s="87">
        <v>1</v>
      </c>
      <c r="H61" s="88"/>
      <c r="I61" s="86"/>
      <c r="J61" s="87">
        <v>2</v>
      </c>
      <c r="K61" s="88"/>
      <c r="L61" s="89"/>
      <c r="M61" s="87">
        <v>3</v>
      </c>
      <c r="N61" s="88"/>
      <c r="O61" s="150"/>
      <c r="P61" s="152"/>
      <c r="Q61" s="91"/>
    </row>
    <row r="62" spans="1:17" s="17" customFormat="1" ht="28.5" customHeight="1">
      <c r="A62" s="14">
        <v>14</v>
      </c>
      <c r="B62" s="14" t="s">
        <v>47</v>
      </c>
      <c r="C62" s="14">
        <v>54</v>
      </c>
      <c r="D62" s="14" t="s">
        <v>16</v>
      </c>
      <c r="E62" s="58">
        <v>73.35</v>
      </c>
      <c r="F62" s="158">
        <v>140</v>
      </c>
      <c r="G62" s="188"/>
      <c r="H62" s="189"/>
      <c r="I62" s="158">
        <v>150</v>
      </c>
      <c r="J62" s="186"/>
      <c r="K62" s="187"/>
      <c r="L62" s="256">
        <v>152.5</v>
      </c>
      <c r="M62" s="261"/>
      <c r="N62" s="262"/>
      <c r="O62" s="60">
        <v>150</v>
      </c>
      <c r="P62" s="125">
        <v>1</v>
      </c>
      <c r="Q62" s="92"/>
    </row>
    <row r="63" spans="1:17" s="17" customFormat="1" ht="28.5" customHeight="1">
      <c r="A63" s="14">
        <v>21</v>
      </c>
      <c r="B63" s="15" t="s">
        <v>57</v>
      </c>
      <c r="C63" s="14">
        <v>40</v>
      </c>
      <c r="D63" s="15" t="s">
        <v>18</v>
      </c>
      <c r="E63" s="58">
        <v>72.85</v>
      </c>
      <c r="F63" s="161">
        <v>137.5</v>
      </c>
      <c r="G63" s="259"/>
      <c r="H63" s="260"/>
      <c r="I63" s="256">
        <v>142.5</v>
      </c>
      <c r="J63" s="263"/>
      <c r="K63" s="264"/>
      <c r="L63" s="256">
        <v>142.5</v>
      </c>
      <c r="M63" s="261"/>
      <c r="N63" s="262"/>
      <c r="O63" s="145">
        <v>137.5</v>
      </c>
      <c r="P63" s="125">
        <v>2</v>
      </c>
      <c r="Q63" s="92"/>
    </row>
    <row r="64" spans="1:17" s="17" customFormat="1" ht="28.5" customHeight="1">
      <c r="A64" s="14">
        <v>4</v>
      </c>
      <c r="B64" s="15" t="s">
        <v>37</v>
      </c>
      <c r="C64" s="14">
        <v>37</v>
      </c>
      <c r="D64" s="15" t="s">
        <v>18</v>
      </c>
      <c r="E64" s="58">
        <v>72.2</v>
      </c>
      <c r="F64" s="158">
        <v>120</v>
      </c>
      <c r="G64" s="181"/>
      <c r="H64" s="182"/>
      <c r="I64" s="161">
        <v>125</v>
      </c>
      <c r="J64" s="159"/>
      <c r="K64" s="160"/>
      <c r="L64" s="256">
        <v>127.5</v>
      </c>
      <c r="M64" s="257"/>
      <c r="N64" s="258"/>
      <c r="O64" s="60">
        <v>125</v>
      </c>
      <c r="P64" s="106">
        <v>3</v>
      </c>
      <c r="Q64" s="92"/>
    </row>
    <row r="65" spans="1:17" s="17" customFormat="1" ht="28.5" customHeight="1">
      <c r="A65" s="32"/>
      <c r="B65" s="33"/>
      <c r="C65" s="32"/>
      <c r="D65" s="32"/>
      <c r="E65" s="69"/>
      <c r="F65" s="192"/>
      <c r="G65" s="193"/>
      <c r="H65" s="193"/>
      <c r="I65" s="194"/>
      <c r="J65" s="193"/>
      <c r="K65" s="193"/>
      <c r="L65" s="196"/>
      <c r="M65" s="193"/>
      <c r="N65" s="193"/>
      <c r="O65" s="131"/>
      <c r="P65" s="123"/>
      <c r="Q65" s="93"/>
    </row>
    <row r="66" spans="1:17" s="17" customFormat="1" ht="24" customHeight="1">
      <c r="A66" s="18"/>
      <c r="B66" s="19" t="s">
        <v>13</v>
      </c>
      <c r="C66" s="79" t="s">
        <v>33</v>
      </c>
      <c r="D66" s="52"/>
      <c r="E66" s="27"/>
      <c r="F66" s="20"/>
      <c r="G66" s="20"/>
      <c r="H66" s="20"/>
      <c r="I66" s="20"/>
      <c r="J66" s="20"/>
      <c r="K66" s="20"/>
      <c r="L66" s="20"/>
      <c r="M66" s="21"/>
      <c r="N66" s="21"/>
      <c r="O66" s="21"/>
      <c r="P66" s="21"/>
      <c r="Q66" s="64"/>
    </row>
    <row r="67" spans="1:17" s="2" customFormat="1" ht="18" customHeight="1">
      <c r="A67" s="180" t="s">
        <v>4</v>
      </c>
      <c r="B67" s="175" t="s">
        <v>2</v>
      </c>
      <c r="C67" s="173" t="s">
        <v>0</v>
      </c>
      <c r="D67" s="175" t="s">
        <v>5</v>
      </c>
      <c r="E67" s="172" t="s">
        <v>3</v>
      </c>
      <c r="F67" s="190" t="s">
        <v>7</v>
      </c>
      <c r="G67" s="191"/>
      <c r="H67" s="191"/>
      <c r="I67" s="191"/>
      <c r="J67" s="191"/>
      <c r="K67" s="191"/>
      <c r="L67" s="191"/>
      <c r="M67" s="191"/>
      <c r="N67" s="191"/>
      <c r="O67" s="172" t="s">
        <v>9</v>
      </c>
      <c r="P67" s="173" t="s">
        <v>1</v>
      </c>
      <c r="Q67" s="90"/>
    </row>
    <row r="68" spans="1:17" s="23" customFormat="1" ht="15" customHeight="1">
      <c r="A68" s="148"/>
      <c r="B68" s="150"/>
      <c r="C68" s="152"/>
      <c r="D68" s="153"/>
      <c r="E68" s="155"/>
      <c r="F68" s="86"/>
      <c r="G68" s="87">
        <v>1</v>
      </c>
      <c r="H68" s="88"/>
      <c r="I68" s="86"/>
      <c r="J68" s="87">
        <v>2</v>
      </c>
      <c r="K68" s="88"/>
      <c r="L68" s="89"/>
      <c r="M68" s="87">
        <v>3</v>
      </c>
      <c r="N68" s="88"/>
      <c r="O68" s="150"/>
      <c r="P68" s="152"/>
      <c r="Q68" s="91"/>
    </row>
    <row r="69" spans="1:17" s="17" customFormat="1" ht="28.5" customHeight="1">
      <c r="A69" s="14">
        <v>22</v>
      </c>
      <c r="B69" s="15" t="s">
        <v>58</v>
      </c>
      <c r="C69" s="14">
        <v>36</v>
      </c>
      <c r="D69" s="14" t="s">
        <v>56</v>
      </c>
      <c r="E69" s="58">
        <v>82.25</v>
      </c>
      <c r="F69" s="158">
        <v>150</v>
      </c>
      <c r="G69" s="188"/>
      <c r="H69" s="189"/>
      <c r="I69" s="158">
        <v>170</v>
      </c>
      <c r="J69" s="265"/>
      <c r="K69" s="266"/>
      <c r="L69" s="256">
        <v>172.5</v>
      </c>
      <c r="M69" s="267"/>
      <c r="N69" s="268"/>
      <c r="O69" s="60">
        <v>170</v>
      </c>
      <c r="P69" s="125">
        <v>1</v>
      </c>
      <c r="Q69" s="92"/>
    </row>
    <row r="70" spans="1:17" s="17" customFormat="1" ht="28.5" customHeight="1">
      <c r="A70" s="14">
        <v>20</v>
      </c>
      <c r="B70" s="14" t="s">
        <v>55</v>
      </c>
      <c r="C70" s="14">
        <v>48</v>
      </c>
      <c r="D70" s="14" t="s">
        <v>56</v>
      </c>
      <c r="E70" s="58">
        <v>80.45</v>
      </c>
      <c r="F70" s="158">
        <v>110</v>
      </c>
      <c r="G70" s="188"/>
      <c r="H70" s="189"/>
      <c r="I70" s="195">
        <v>120</v>
      </c>
      <c r="J70" s="269"/>
      <c r="K70" s="270"/>
      <c r="L70" s="195">
        <v>130</v>
      </c>
      <c r="M70" s="269"/>
      <c r="N70" s="270"/>
      <c r="O70" s="60">
        <v>130</v>
      </c>
      <c r="P70" s="125">
        <v>2</v>
      </c>
      <c r="Q70" s="92"/>
    </row>
    <row r="71" spans="1:17" s="17" customFormat="1" ht="23.25" customHeight="1">
      <c r="A71" s="29"/>
      <c r="C71" s="29"/>
      <c r="D71" s="29"/>
      <c r="E71" s="61"/>
      <c r="F71" s="34"/>
      <c r="G71" s="62"/>
      <c r="H71" s="35"/>
      <c r="I71" s="35"/>
      <c r="N71" s="63"/>
      <c r="O71" s="63"/>
      <c r="P71" s="83"/>
      <c r="Q71" s="93"/>
    </row>
    <row r="72" spans="2:12" ht="21" customHeight="1">
      <c r="B72" s="271" t="s">
        <v>62</v>
      </c>
      <c r="C72" s="134"/>
      <c r="E72" s="135"/>
      <c r="F72" s="134"/>
      <c r="G72" s="134"/>
      <c r="H72" s="134"/>
      <c r="I72" s="134"/>
      <c r="J72" s="134"/>
      <c r="K72" s="134"/>
      <c r="L72" s="134"/>
    </row>
    <row r="73" spans="2:12" ht="21" customHeight="1">
      <c r="B73" s="271" t="s">
        <v>64</v>
      </c>
      <c r="C73" s="134"/>
      <c r="F73" s="136"/>
      <c r="G73" s="134"/>
      <c r="H73" s="134"/>
      <c r="I73" s="134"/>
      <c r="J73" s="134"/>
      <c r="L73" s="136"/>
    </row>
    <row r="74" ht="15" customHeight="1"/>
    <row r="75" ht="17.25"/>
    <row r="76" ht="17.25"/>
    <row r="83" ht="21"/>
    <row r="84" ht="21"/>
    <row r="85" ht="21"/>
    <row r="86" ht="21"/>
    <row r="87" ht="21"/>
    <row r="88" ht="21"/>
    <row r="89" ht="21"/>
    <row r="90" ht="21"/>
    <row r="91" ht="21"/>
    <row r="92" ht="21"/>
    <row r="93" ht="21"/>
    <row r="94" ht="21"/>
    <row r="95" ht="21"/>
    <row r="96" ht="21"/>
    <row r="97" ht="21"/>
    <row r="98" ht="21"/>
    <row r="99" ht="21"/>
    <row r="100" ht="21"/>
    <row r="101" ht="21"/>
    <row r="102" ht="21"/>
    <row r="103" ht="21"/>
    <row r="104" ht="21"/>
    <row r="105" ht="21"/>
    <row r="106" ht="21"/>
    <row r="107" ht="21"/>
    <row r="108" ht="21"/>
    <row r="109" ht="21"/>
    <row r="110" ht="21"/>
    <row r="111" ht="21"/>
    <row r="112" ht="21"/>
    <row r="113" ht="21"/>
    <row r="114" ht="21"/>
    <row r="115" ht="21"/>
    <row r="116" ht="21"/>
    <row r="117" ht="21"/>
    <row r="118" ht="21"/>
    <row r="119" ht="21"/>
    <row r="120" ht="21"/>
    <row r="121" ht="21"/>
    <row r="122" ht="21"/>
    <row r="123" ht="21"/>
    <row r="124" ht="21"/>
    <row r="125" ht="21"/>
    <row r="126" ht="21"/>
    <row r="127" ht="21"/>
    <row r="128" ht="21"/>
    <row r="129" ht="21"/>
    <row r="130" ht="21"/>
    <row r="131" ht="21"/>
    <row r="132" ht="21"/>
    <row r="133" ht="21"/>
    <row r="134" ht="21"/>
    <row r="135" ht="21"/>
    <row r="136" ht="21"/>
    <row r="137" ht="21"/>
    <row r="138" ht="21"/>
    <row r="139" ht="21"/>
    <row r="140" ht="21"/>
    <row r="141" ht="21"/>
    <row r="142" ht="21"/>
    <row r="143" ht="21"/>
    <row r="144" ht="21"/>
    <row r="145" ht="21"/>
    <row r="146" ht="21"/>
    <row r="147" ht="21"/>
    <row r="148" ht="21"/>
    <row r="149" ht="21"/>
    <row r="150" ht="21"/>
    <row r="151" ht="21"/>
    <row r="152" ht="21"/>
    <row r="153" ht="21"/>
    <row r="154" ht="21"/>
    <row r="155" ht="21"/>
    <row r="156" ht="21"/>
    <row r="157" ht="21"/>
    <row r="158" ht="21"/>
    <row r="159" ht="21"/>
    <row r="160" ht="21"/>
    <row r="161" ht="21"/>
    <row r="162" ht="21"/>
    <row r="163" ht="21"/>
    <row r="164" ht="21"/>
    <row r="165" ht="21"/>
    <row r="166" ht="21"/>
    <row r="167" ht="21"/>
    <row r="168" ht="21"/>
    <row r="169" ht="21"/>
    <row r="170" ht="21"/>
    <row r="171" ht="21"/>
    <row r="172" ht="21"/>
    <row r="173" ht="21"/>
    <row r="174" ht="21"/>
    <row r="175" ht="21"/>
    <row r="176" ht="21"/>
    <row r="177" ht="21"/>
    <row r="178" ht="21"/>
    <row r="179" ht="21"/>
    <row r="180" ht="21"/>
    <row r="181" ht="21"/>
    <row r="182" ht="21"/>
    <row r="183" ht="21"/>
    <row r="184" ht="21"/>
    <row r="185" ht="21"/>
    <row r="186" ht="21"/>
    <row r="187" ht="21"/>
    <row r="188" ht="21"/>
    <row r="189" ht="21"/>
    <row r="190" ht="21"/>
    <row r="191" ht="21"/>
    <row r="192" ht="21"/>
    <row r="193" ht="21"/>
    <row r="194" ht="21"/>
    <row r="195" ht="21"/>
    <row r="196" ht="21"/>
    <row r="197" ht="21"/>
    <row r="198" ht="21"/>
    <row r="199" ht="21"/>
    <row r="200" ht="21"/>
    <row r="201" ht="21"/>
    <row r="202" ht="21"/>
    <row r="203" ht="21"/>
    <row r="204" ht="21"/>
    <row r="205" ht="21"/>
    <row r="206" ht="21"/>
    <row r="207" ht="21"/>
    <row r="208" ht="21"/>
    <row r="209" ht="21"/>
    <row r="210" ht="21"/>
    <row r="211" ht="21"/>
    <row r="212" ht="21"/>
    <row r="213" ht="21"/>
    <row r="214" ht="21"/>
    <row r="215" ht="21"/>
    <row r="216" ht="21"/>
    <row r="217" ht="21"/>
    <row r="218" ht="21"/>
    <row r="219" ht="21"/>
    <row r="220" ht="21"/>
    <row r="221" ht="21"/>
    <row r="222" ht="21"/>
    <row r="223" ht="21"/>
    <row r="224" ht="21"/>
    <row r="225" ht="21"/>
    <row r="226" ht="21"/>
    <row r="227" ht="21"/>
    <row r="228" ht="21"/>
    <row r="229" ht="21"/>
    <row r="230" ht="21"/>
    <row r="231" ht="21"/>
    <row r="232" ht="21"/>
    <row r="233" ht="21"/>
    <row r="234" ht="21"/>
    <row r="235" ht="21"/>
    <row r="236" ht="21"/>
    <row r="237" ht="21"/>
    <row r="238" ht="21"/>
    <row r="239" ht="21"/>
    <row r="240" ht="21"/>
    <row r="241" ht="21"/>
    <row r="242" ht="21"/>
    <row r="243" ht="21"/>
    <row r="244" ht="21"/>
    <row r="245" ht="21"/>
    <row r="246" ht="21"/>
    <row r="247" ht="21"/>
    <row r="248" ht="21"/>
    <row r="249" ht="21"/>
    <row r="250" ht="21"/>
    <row r="251" ht="21"/>
    <row r="252" ht="21"/>
    <row r="253" ht="21"/>
    <row r="254" ht="21"/>
    <row r="255" ht="21"/>
    <row r="256" ht="21"/>
    <row r="257" ht="21"/>
    <row r="258" ht="21"/>
    <row r="259" ht="21"/>
    <row r="260" ht="21"/>
    <row r="261" ht="21"/>
    <row r="262" ht="21"/>
    <row r="263" ht="21"/>
    <row r="264" ht="21"/>
    <row r="265" ht="21"/>
    <row r="266" ht="21"/>
    <row r="267" ht="21"/>
    <row r="268" ht="21"/>
    <row r="269" ht="21"/>
    <row r="270" ht="21"/>
    <row r="271" ht="21"/>
    <row r="272" ht="21"/>
    <row r="273" ht="21"/>
    <row r="274" ht="21"/>
    <row r="275" ht="21"/>
    <row r="276" ht="21"/>
    <row r="277" ht="21"/>
    <row r="278" ht="21"/>
    <row r="279" ht="21"/>
    <row r="280" ht="21"/>
    <row r="281" ht="21"/>
    <row r="282" ht="21"/>
    <row r="283" ht="21"/>
    <row r="284" ht="21"/>
    <row r="285" ht="21"/>
    <row r="286" ht="21"/>
    <row r="287" ht="21"/>
    <row r="288" ht="21"/>
    <row r="289" ht="21"/>
    <row r="290" ht="21"/>
    <row r="291" ht="21"/>
    <row r="292" ht="21"/>
    <row r="293" ht="21"/>
    <row r="294" ht="21"/>
    <row r="295" ht="21"/>
    <row r="296" ht="21"/>
    <row r="297" ht="21"/>
    <row r="298" ht="21"/>
    <row r="299" ht="21"/>
    <row r="300" ht="21"/>
    <row r="301" ht="21"/>
    <row r="302" ht="21"/>
    <row r="303" ht="21"/>
    <row r="304" ht="21"/>
    <row r="305" ht="21"/>
    <row r="306" ht="21"/>
    <row r="307" ht="21"/>
    <row r="308" ht="21"/>
    <row r="309" ht="21"/>
    <row r="310" ht="21"/>
    <row r="311" ht="21"/>
    <row r="312" ht="21"/>
    <row r="313" ht="21"/>
    <row r="314" ht="21"/>
    <row r="315" ht="21"/>
    <row r="316" ht="21"/>
    <row r="317" ht="21"/>
    <row r="318" ht="21"/>
    <row r="319" ht="21"/>
    <row r="320" ht="21"/>
    <row r="321" ht="21"/>
    <row r="322" ht="21"/>
    <row r="323" ht="21"/>
    <row r="324" ht="21"/>
    <row r="325" ht="21"/>
    <row r="326" ht="21"/>
    <row r="327" ht="21"/>
    <row r="328" ht="21"/>
    <row r="329" ht="21"/>
    <row r="330" ht="21"/>
    <row r="331" ht="21"/>
    <row r="332" ht="21"/>
    <row r="333" ht="21"/>
    <row r="334" ht="21"/>
    <row r="335" ht="21"/>
    <row r="336" ht="21"/>
    <row r="337" ht="21"/>
    <row r="338" ht="21"/>
    <row r="339" ht="21"/>
    <row r="340" ht="21"/>
    <row r="341" ht="21"/>
    <row r="342" ht="21"/>
    <row r="343" ht="21"/>
    <row r="344" ht="21"/>
    <row r="345" ht="21"/>
    <row r="346" ht="21"/>
    <row r="347" ht="21"/>
    <row r="348" ht="21"/>
    <row r="349" ht="21"/>
    <row r="350" ht="21"/>
    <row r="351" ht="21"/>
    <row r="352" ht="21"/>
    <row r="353" ht="21"/>
    <row r="354" ht="21"/>
    <row r="355" ht="21"/>
    <row r="356" ht="21"/>
    <row r="357" ht="21"/>
    <row r="358" ht="21"/>
    <row r="359" ht="21"/>
    <row r="360" ht="21"/>
    <row r="361" ht="21"/>
    <row r="362" ht="21"/>
    <row r="363" ht="21"/>
    <row r="364" ht="21"/>
    <row r="365" ht="21"/>
    <row r="366" ht="21"/>
    <row r="367" ht="21"/>
    <row r="368" ht="21"/>
    <row r="369" ht="21"/>
    <row r="370" ht="21"/>
    <row r="371" ht="21"/>
    <row r="372" ht="21"/>
    <row r="373" ht="21"/>
    <row r="374" ht="21"/>
    <row r="375" ht="21"/>
    <row r="376" ht="21"/>
    <row r="377" ht="21"/>
    <row r="378" ht="21"/>
    <row r="379" ht="21"/>
    <row r="380" ht="21"/>
    <row r="381" ht="21"/>
    <row r="382" ht="21"/>
    <row r="383" ht="21"/>
    <row r="384" ht="21"/>
    <row r="385" ht="21"/>
    <row r="386" ht="21"/>
    <row r="387" ht="21"/>
    <row r="388" ht="21"/>
    <row r="389" ht="21"/>
    <row r="390" ht="21"/>
    <row r="391" ht="21"/>
    <row r="392" ht="21"/>
    <row r="393" ht="21"/>
    <row r="394" ht="21"/>
    <row r="395" ht="21"/>
    <row r="396" ht="21"/>
    <row r="397" ht="21"/>
    <row r="398" ht="21"/>
    <row r="399" ht="21"/>
    <row r="400" ht="21"/>
    <row r="401" ht="21"/>
    <row r="402" ht="21"/>
    <row r="403" ht="21"/>
    <row r="404" ht="21"/>
    <row r="405" ht="21"/>
    <row r="406" ht="21"/>
    <row r="407" ht="21"/>
    <row r="408" ht="21"/>
    <row r="409" ht="21"/>
    <row r="410" ht="21"/>
    <row r="411" ht="21"/>
    <row r="412" ht="21"/>
    <row r="413" ht="21"/>
    <row r="414" ht="21"/>
    <row r="415" ht="21"/>
    <row r="416" ht="21"/>
    <row r="417" ht="21"/>
    <row r="418" ht="21"/>
    <row r="419" ht="21"/>
    <row r="420" ht="21"/>
    <row r="421" ht="21"/>
    <row r="422" ht="21"/>
    <row r="423" ht="21"/>
    <row r="424" ht="21"/>
    <row r="425" ht="21"/>
    <row r="426" ht="21"/>
    <row r="427" ht="21"/>
    <row r="428" ht="21"/>
    <row r="429" ht="21"/>
    <row r="430" ht="21"/>
    <row r="431" ht="21"/>
    <row r="432" ht="21"/>
    <row r="433" ht="21"/>
    <row r="434" ht="21"/>
    <row r="435" ht="21"/>
    <row r="436" ht="21"/>
    <row r="437" ht="21"/>
    <row r="438" ht="21"/>
    <row r="439" ht="21"/>
    <row r="440" ht="21"/>
    <row r="441" ht="21"/>
    <row r="442" ht="21"/>
    <row r="443" ht="21"/>
    <row r="444" ht="21"/>
    <row r="445" ht="21"/>
    <row r="446" ht="21"/>
    <row r="447" ht="21"/>
    <row r="448" ht="21"/>
    <row r="449" ht="21"/>
    <row r="450" ht="21"/>
    <row r="451" ht="21"/>
    <row r="452" ht="21"/>
    <row r="453" ht="21"/>
    <row r="454" ht="21"/>
    <row r="455" ht="21"/>
    <row r="456" ht="21"/>
    <row r="457" ht="21"/>
    <row r="458" ht="21"/>
    <row r="459" ht="21"/>
    <row r="460" ht="21"/>
    <row r="461" ht="21"/>
    <row r="462" ht="21"/>
    <row r="463" ht="21"/>
    <row r="464" ht="21"/>
    <row r="465" ht="21"/>
    <row r="466" ht="21"/>
    <row r="467" ht="21"/>
    <row r="468" ht="21"/>
    <row r="469" ht="21"/>
    <row r="470" ht="21"/>
    <row r="471" ht="21"/>
    <row r="472" ht="21"/>
    <row r="473" ht="21"/>
    <row r="474" ht="21"/>
    <row r="475" ht="21"/>
    <row r="476" ht="21"/>
    <row r="477" ht="21"/>
    <row r="478" ht="21"/>
    <row r="479" ht="21"/>
    <row r="480" ht="21"/>
    <row r="481" ht="21"/>
    <row r="482" ht="21"/>
    <row r="483" ht="21"/>
    <row r="484" ht="21"/>
    <row r="485" ht="21"/>
    <row r="486" ht="21"/>
    <row r="487" ht="21"/>
    <row r="488" ht="21"/>
    <row r="489" ht="21"/>
    <row r="490" ht="21"/>
    <row r="491" ht="21"/>
    <row r="492" ht="21"/>
    <row r="493" ht="21"/>
    <row r="494" ht="21"/>
    <row r="495" ht="21"/>
    <row r="496" ht="21"/>
    <row r="497" ht="21"/>
    <row r="498" ht="21"/>
    <row r="499" ht="21"/>
    <row r="500" ht="21"/>
    <row r="501" ht="21"/>
    <row r="502" ht="21"/>
    <row r="503" ht="21"/>
    <row r="504" ht="21"/>
    <row r="505" ht="21"/>
    <row r="506" ht="21"/>
    <row r="507" ht="21"/>
    <row r="508" ht="21"/>
    <row r="509" ht="21"/>
    <row r="510" ht="21"/>
    <row r="511" ht="21"/>
    <row r="512" ht="21"/>
    <row r="513" ht="21"/>
    <row r="514" ht="21"/>
    <row r="515" ht="21"/>
    <row r="516" ht="21"/>
    <row r="517" ht="21"/>
    <row r="518" ht="21"/>
    <row r="519" ht="21"/>
    <row r="520" ht="21"/>
    <row r="521" ht="21"/>
    <row r="522" ht="21"/>
    <row r="523" ht="21"/>
    <row r="524" ht="21"/>
    <row r="525" ht="21"/>
    <row r="526" ht="21"/>
    <row r="527" ht="21"/>
    <row r="528" ht="21"/>
    <row r="529" ht="21"/>
    <row r="530" ht="21"/>
    <row r="531" ht="21"/>
    <row r="532" ht="21"/>
    <row r="533" ht="21"/>
    <row r="534" ht="21"/>
    <row r="535" ht="21"/>
    <row r="536" ht="21"/>
    <row r="537" ht="21"/>
    <row r="538" ht="21"/>
    <row r="539" ht="21"/>
    <row r="540" ht="21"/>
    <row r="541" ht="21"/>
    <row r="542" ht="21"/>
    <row r="543" ht="21"/>
    <row r="544" ht="21"/>
    <row r="545" ht="21"/>
    <row r="546" ht="21"/>
    <row r="547" ht="21"/>
    <row r="548" ht="21"/>
    <row r="549" ht="21"/>
    <row r="550" ht="21"/>
    <row r="551" ht="21"/>
    <row r="552" ht="21"/>
    <row r="553" ht="21"/>
    <row r="554" ht="21"/>
    <row r="555" ht="21"/>
    <row r="556" ht="21"/>
    <row r="557" ht="21"/>
    <row r="558" ht="21"/>
    <row r="559" ht="21"/>
    <row r="560" ht="21"/>
    <row r="561" ht="21"/>
    <row r="562" ht="21"/>
    <row r="563" ht="21"/>
    <row r="564" ht="21"/>
    <row r="565" ht="21"/>
    <row r="566" ht="21"/>
    <row r="567" ht="21"/>
    <row r="568" ht="21"/>
    <row r="569" ht="21"/>
    <row r="570" ht="21"/>
    <row r="571" ht="21"/>
    <row r="572" ht="21"/>
    <row r="573" ht="21"/>
    <row r="574" ht="21"/>
    <row r="575" ht="21"/>
    <row r="576" ht="21"/>
    <row r="577" ht="21"/>
    <row r="578" ht="21"/>
    <row r="579" ht="21"/>
    <row r="580" ht="21"/>
    <row r="581" ht="21"/>
    <row r="582" ht="21"/>
    <row r="583" ht="21"/>
    <row r="584" ht="21"/>
    <row r="585" ht="21"/>
    <row r="586" ht="21"/>
    <row r="587" ht="21"/>
    <row r="588" ht="21"/>
    <row r="589" ht="21"/>
    <row r="590" ht="21"/>
    <row r="591" ht="21"/>
    <row r="592" ht="21"/>
    <row r="593" ht="21"/>
    <row r="594" ht="21"/>
    <row r="595" ht="21"/>
    <row r="596" ht="21"/>
    <row r="597" ht="21"/>
    <row r="598" ht="21"/>
    <row r="599" ht="21"/>
    <row r="600" ht="21"/>
    <row r="601" ht="21"/>
    <row r="602" ht="21"/>
    <row r="603" ht="21"/>
    <row r="604" ht="21"/>
    <row r="605" ht="21"/>
    <row r="606" ht="21"/>
    <row r="607" ht="21"/>
    <row r="608" ht="21"/>
    <row r="609" ht="21"/>
    <row r="610" ht="21"/>
    <row r="611" ht="21"/>
    <row r="612" ht="21"/>
    <row r="613" ht="21"/>
    <row r="614" ht="21"/>
    <row r="615" ht="21"/>
    <row r="616" ht="21"/>
    <row r="617" ht="21"/>
    <row r="618" ht="21"/>
    <row r="619" ht="21"/>
    <row r="620" ht="21"/>
    <row r="621" ht="21"/>
    <row r="622" ht="21"/>
    <row r="623" ht="21"/>
    <row r="624" ht="21"/>
    <row r="625" ht="21"/>
    <row r="626" ht="21"/>
    <row r="627" ht="21"/>
    <row r="628" ht="21"/>
    <row r="629" ht="21"/>
    <row r="630" ht="21"/>
    <row r="631" ht="21"/>
    <row r="632" ht="21"/>
    <row r="633" ht="21"/>
    <row r="634" ht="21"/>
    <row r="635" ht="21"/>
    <row r="636" ht="21"/>
    <row r="637" ht="21"/>
    <row r="638" ht="21"/>
    <row r="639" ht="21"/>
    <row r="640" ht="21"/>
    <row r="641" ht="21"/>
    <row r="642" ht="21"/>
    <row r="643" ht="21"/>
    <row r="644" ht="21"/>
    <row r="645" ht="21"/>
    <row r="646" ht="21"/>
    <row r="647" ht="21"/>
    <row r="648" ht="21"/>
    <row r="649" ht="21"/>
    <row r="650" ht="21"/>
    <row r="651" ht="21"/>
    <row r="652" ht="21"/>
    <row r="653" ht="21"/>
    <row r="654" ht="21"/>
    <row r="655" ht="21"/>
    <row r="656" ht="21"/>
    <row r="657" ht="21"/>
    <row r="658" ht="21"/>
    <row r="659" ht="21"/>
    <row r="660" ht="21"/>
    <row r="661" ht="21"/>
    <row r="662" ht="21"/>
    <row r="663" ht="21"/>
    <row r="664" ht="21"/>
    <row r="665" ht="21"/>
    <row r="666" ht="21"/>
    <row r="667" ht="21"/>
    <row r="668" ht="21"/>
    <row r="669" ht="21"/>
    <row r="670" ht="21"/>
    <row r="671" ht="21"/>
    <row r="672" ht="21"/>
    <row r="673" ht="21"/>
    <row r="674" ht="21"/>
    <row r="675" ht="21"/>
    <row r="676" ht="21"/>
    <row r="677" ht="21"/>
    <row r="678" ht="21"/>
    <row r="679" ht="21"/>
    <row r="680" ht="21"/>
    <row r="681" ht="21"/>
    <row r="682" ht="21"/>
    <row r="683" ht="21"/>
    <row r="684" ht="21"/>
    <row r="685" ht="21"/>
    <row r="686" ht="21"/>
    <row r="687" ht="21"/>
    <row r="688" ht="21"/>
    <row r="689" ht="21"/>
    <row r="690" ht="21"/>
    <row r="691" ht="21"/>
    <row r="692" ht="21"/>
    <row r="693" ht="21"/>
    <row r="694" ht="21"/>
    <row r="695" ht="21"/>
    <row r="696" ht="21"/>
    <row r="697" ht="21"/>
    <row r="698" ht="21"/>
    <row r="699" ht="21"/>
    <row r="700" ht="21"/>
    <row r="701" ht="21"/>
    <row r="702" ht="21"/>
    <row r="703" ht="21"/>
    <row r="704" ht="21"/>
    <row r="705" ht="21"/>
    <row r="706" ht="21"/>
    <row r="707" ht="21"/>
    <row r="708" ht="21"/>
    <row r="709" ht="21"/>
    <row r="710" ht="21"/>
    <row r="711" ht="21"/>
    <row r="712" ht="21"/>
    <row r="713" ht="21"/>
    <row r="714" ht="21"/>
    <row r="715" ht="21"/>
    <row r="716" ht="21"/>
    <row r="717" ht="21"/>
    <row r="718" ht="21"/>
    <row r="719" ht="21"/>
    <row r="720" ht="21"/>
    <row r="721" ht="21"/>
    <row r="722" ht="21"/>
    <row r="723" ht="21"/>
    <row r="724" ht="21"/>
    <row r="725" ht="21"/>
    <row r="726" ht="21"/>
    <row r="727" ht="21"/>
    <row r="728" ht="21"/>
    <row r="729" ht="21"/>
    <row r="730" ht="21"/>
    <row r="731" ht="21"/>
    <row r="732" ht="21"/>
    <row r="733" ht="21"/>
    <row r="734" ht="21"/>
    <row r="735" ht="21"/>
    <row r="736" ht="21"/>
    <row r="737" ht="21"/>
    <row r="738" ht="21"/>
    <row r="739" ht="21"/>
    <row r="740" ht="21"/>
    <row r="741" ht="21"/>
    <row r="742" ht="21"/>
    <row r="743" ht="21"/>
    <row r="744" ht="21"/>
    <row r="745" ht="21"/>
    <row r="746" ht="21"/>
    <row r="747" ht="21"/>
    <row r="748" ht="21"/>
    <row r="749" ht="21"/>
    <row r="750" ht="21"/>
    <row r="751" ht="21"/>
    <row r="752" ht="21"/>
    <row r="753" ht="21"/>
    <row r="754" ht="21"/>
    <row r="755" ht="21"/>
    <row r="756" ht="21"/>
    <row r="757" ht="21"/>
    <row r="758" ht="21"/>
    <row r="759" ht="21"/>
    <row r="760" ht="21"/>
    <row r="761" ht="21"/>
    <row r="762" ht="21"/>
    <row r="763" ht="21"/>
    <row r="764" ht="21"/>
    <row r="765" ht="21"/>
    <row r="766" ht="21"/>
    <row r="767" ht="21"/>
    <row r="768" ht="21"/>
    <row r="769" ht="21"/>
    <row r="770" ht="21"/>
    <row r="771" ht="21"/>
    <row r="772" ht="21"/>
    <row r="773" ht="21"/>
    <row r="774" ht="21"/>
    <row r="775" ht="21"/>
    <row r="776" ht="21"/>
    <row r="777" ht="21"/>
    <row r="778" ht="21"/>
    <row r="779" ht="21"/>
    <row r="780" ht="21"/>
    <row r="781" ht="21"/>
    <row r="782" ht="21"/>
    <row r="783" ht="21"/>
    <row r="784" ht="21"/>
    <row r="785" ht="21"/>
    <row r="786" ht="21"/>
    <row r="787" ht="21"/>
    <row r="788" ht="21"/>
    <row r="789" ht="21"/>
    <row r="790" ht="21"/>
    <row r="791" ht="21"/>
    <row r="792" ht="21"/>
    <row r="793" ht="21"/>
    <row r="794" ht="21"/>
    <row r="795" ht="21"/>
    <row r="796" ht="21"/>
    <row r="797" ht="21"/>
    <row r="798" ht="21"/>
    <row r="799" ht="21"/>
    <row r="800" ht="21"/>
    <row r="801" ht="21"/>
    <row r="802" ht="21"/>
    <row r="803" ht="21"/>
    <row r="804" ht="21"/>
    <row r="805" ht="21"/>
    <row r="806" ht="21"/>
    <row r="807" ht="21"/>
    <row r="808" ht="21"/>
    <row r="809" ht="21"/>
    <row r="810" ht="21"/>
    <row r="811" ht="21"/>
    <row r="812" ht="21"/>
    <row r="813" ht="21"/>
    <row r="814" ht="21"/>
    <row r="815" ht="21"/>
    <row r="816" ht="21"/>
    <row r="817" ht="21"/>
    <row r="818" ht="21"/>
    <row r="819" ht="21"/>
    <row r="820" ht="21"/>
    <row r="821" ht="21"/>
    <row r="822" ht="21"/>
    <row r="823" ht="21"/>
    <row r="824" ht="21"/>
    <row r="825" ht="21"/>
    <row r="826" ht="21"/>
    <row r="827" ht="21"/>
    <row r="828" ht="21"/>
    <row r="829" ht="21"/>
    <row r="830" ht="21"/>
    <row r="831" ht="21"/>
    <row r="832" ht="21"/>
    <row r="833" ht="21"/>
    <row r="834" ht="21"/>
    <row r="835" ht="21"/>
    <row r="836" ht="21"/>
    <row r="837" ht="21"/>
    <row r="838" ht="21"/>
    <row r="839" ht="21"/>
    <row r="840" ht="21"/>
    <row r="841" ht="21"/>
    <row r="842" ht="21"/>
    <row r="843" ht="21"/>
    <row r="844" ht="21"/>
    <row r="845" ht="21"/>
    <row r="846" ht="21"/>
    <row r="847" ht="21"/>
    <row r="848" ht="21"/>
    <row r="849" ht="21"/>
    <row r="850" ht="21"/>
    <row r="851" ht="21"/>
    <row r="852" ht="21"/>
    <row r="853" ht="21"/>
    <row r="854" ht="21"/>
    <row r="855" ht="21"/>
    <row r="856" ht="21"/>
    <row r="857" ht="21"/>
    <row r="858" ht="21"/>
    <row r="859" ht="21"/>
    <row r="860" ht="21"/>
    <row r="861" ht="21"/>
    <row r="862" ht="21"/>
    <row r="863" ht="21"/>
    <row r="864" ht="21"/>
    <row r="865" ht="21"/>
    <row r="866" ht="21"/>
    <row r="867" ht="21"/>
    <row r="868" ht="21"/>
    <row r="869" ht="21"/>
    <row r="870" ht="21"/>
    <row r="871" ht="21"/>
    <row r="872" ht="21"/>
    <row r="873" ht="21"/>
    <row r="874" ht="21"/>
    <row r="875" ht="21"/>
    <row r="876" ht="21"/>
    <row r="877" ht="21"/>
    <row r="878" ht="21"/>
    <row r="879" ht="21"/>
    <row r="880" ht="21"/>
    <row r="881" ht="21"/>
    <row r="882" ht="21"/>
    <row r="883" ht="21"/>
    <row r="884" ht="21"/>
    <row r="885" ht="21"/>
    <row r="886" ht="21"/>
    <row r="887" ht="21"/>
    <row r="888" ht="21"/>
    <row r="889" ht="21"/>
    <row r="890" ht="21"/>
    <row r="891" ht="21"/>
    <row r="892" ht="21"/>
    <row r="893" ht="21"/>
    <row r="894" ht="21"/>
    <row r="895" ht="21"/>
    <row r="896" ht="17.25"/>
    <row r="897" ht="17.25"/>
    <row r="898" ht="17.25"/>
    <row r="899" ht="17.25"/>
    <row r="900" ht="17.25"/>
    <row r="901" ht="17.25"/>
  </sheetData>
  <sheetProtection/>
  <mergeCells count="140">
    <mergeCell ref="F70:H70"/>
    <mergeCell ref="I70:K70"/>
    <mergeCell ref="L70:N70"/>
    <mergeCell ref="A1:K1"/>
    <mergeCell ref="F63:H63"/>
    <mergeCell ref="C45:C46"/>
    <mergeCell ref="D45:D46"/>
    <mergeCell ref="E45:E46"/>
    <mergeCell ref="F67:N67"/>
    <mergeCell ref="L64:N64"/>
    <mergeCell ref="O67:O68"/>
    <mergeCell ref="P67:P68"/>
    <mergeCell ref="F69:H69"/>
    <mergeCell ref="I69:K69"/>
    <mergeCell ref="L69:N69"/>
    <mergeCell ref="A67:A68"/>
    <mergeCell ref="B67:B68"/>
    <mergeCell ref="C67:C68"/>
    <mergeCell ref="D67:D68"/>
    <mergeCell ref="E67:E68"/>
    <mergeCell ref="P60:P61"/>
    <mergeCell ref="A60:A61"/>
    <mergeCell ref="B60:B61"/>
    <mergeCell ref="C60:C61"/>
    <mergeCell ref="D60:D61"/>
    <mergeCell ref="E60:E61"/>
    <mergeCell ref="O60:O61"/>
    <mergeCell ref="I63:K63"/>
    <mergeCell ref="F62:H62"/>
    <mergeCell ref="F60:N60"/>
    <mergeCell ref="F65:H65"/>
    <mergeCell ref="I65:K65"/>
    <mergeCell ref="L63:N63"/>
    <mergeCell ref="I62:K62"/>
    <mergeCell ref="L65:N65"/>
    <mergeCell ref="L62:N62"/>
    <mergeCell ref="A38:A39"/>
    <mergeCell ref="B38:B39"/>
    <mergeCell ref="C38:C39"/>
    <mergeCell ref="D38:D39"/>
    <mergeCell ref="E38:E39"/>
    <mergeCell ref="F38:H38"/>
    <mergeCell ref="A21:A22"/>
    <mergeCell ref="P42:Q42"/>
    <mergeCell ref="L21:L22"/>
    <mergeCell ref="C21:C22"/>
    <mergeCell ref="P21:P22"/>
    <mergeCell ref="F21:H21"/>
    <mergeCell ref="Q31:Q32"/>
    <mergeCell ref="P38:P39"/>
    <mergeCell ref="B21:B22"/>
    <mergeCell ref="Q38:Q39"/>
    <mergeCell ref="Q21:Q22"/>
    <mergeCell ref="I21:K21"/>
    <mergeCell ref="M21:O21"/>
    <mergeCell ref="E21:E22"/>
    <mergeCell ref="P12:P13"/>
    <mergeCell ref="D21:D22"/>
    <mergeCell ref="M4:O4"/>
    <mergeCell ref="P4:P5"/>
    <mergeCell ref="B12:B13"/>
    <mergeCell ref="Q4:Q5"/>
    <mergeCell ref="E4:E5"/>
    <mergeCell ref="C4:C5"/>
    <mergeCell ref="D4:D5"/>
    <mergeCell ref="B4:B5"/>
    <mergeCell ref="C12:C13"/>
    <mergeCell ref="P1:Q1"/>
    <mergeCell ref="Q12:Q13"/>
    <mergeCell ref="M12:O12"/>
    <mergeCell ref="L4:L5"/>
    <mergeCell ref="D12:D13"/>
    <mergeCell ref="E12:E13"/>
    <mergeCell ref="F12:H12"/>
    <mergeCell ref="F4:H4"/>
    <mergeCell ref="I12:K12"/>
    <mergeCell ref="L12:L13"/>
    <mergeCell ref="A12:A13"/>
    <mergeCell ref="I4:K4"/>
    <mergeCell ref="A4:A5"/>
    <mergeCell ref="I64:K64"/>
    <mergeCell ref="F47:H47"/>
    <mergeCell ref="I47:K47"/>
    <mergeCell ref="F64:H64"/>
    <mergeCell ref="F50:N50"/>
    <mergeCell ref="A31:A32"/>
    <mergeCell ref="D31:D32"/>
    <mergeCell ref="L1:O1"/>
    <mergeCell ref="L2:P2"/>
    <mergeCell ref="K42:O42"/>
    <mergeCell ref="I31:K31"/>
    <mergeCell ref="L31:L32"/>
    <mergeCell ref="P50:P51"/>
    <mergeCell ref="I26:K26"/>
    <mergeCell ref="L26:L27"/>
    <mergeCell ref="M26:O26"/>
    <mergeCell ref="P26:P27"/>
    <mergeCell ref="E31:E32"/>
    <mergeCell ref="F31:H31"/>
    <mergeCell ref="E26:E27"/>
    <mergeCell ref="F26:H26"/>
    <mergeCell ref="C26:C27"/>
    <mergeCell ref="D26:D27"/>
    <mergeCell ref="Q26:Q27"/>
    <mergeCell ref="A50:A51"/>
    <mergeCell ref="B50:B51"/>
    <mergeCell ref="C50:C51"/>
    <mergeCell ref="D50:D51"/>
    <mergeCell ref="E50:E51"/>
    <mergeCell ref="A26:A27"/>
    <mergeCell ref="B26:B27"/>
    <mergeCell ref="B31:B32"/>
    <mergeCell ref="C31:C32"/>
    <mergeCell ref="M31:O31"/>
    <mergeCell ref="P31:P32"/>
    <mergeCell ref="M38:O38"/>
    <mergeCell ref="O55:O56"/>
    <mergeCell ref="P55:P56"/>
    <mergeCell ref="O45:O46"/>
    <mergeCell ref="O50:O51"/>
    <mergeCell ref="L47:N47"/>
    <mergeCell ref="F55:N55"/>
    <mergeCell ref="F57:H57"/>
    <mergeCell ref="I57:K57"/>
    <mergeCell ref="L57:N57"/>
    <mergeCell ref="I38:K38"/>
    <mergeCell ref="L38:L39"/>
    <mergeCell ref="P45:P46"/>
    <mergeCell ref="F52:H52"/>
    <mergeCell ref="I52:K52"/>
    <mergeCell ref="L52:N52"/>
    <mergeCell ref="F45:N45"/>
    <mergeCell ref="A55:A56"/>
    <mergeCell ref="B55:B56"/>
    <mergeCell ref="C55:C56"/>
    <mergeCell ref="D55:D56"/>
    <mergeCell ref="E55:E56"/>
    <mergeCell ref="L43:P43"/>
    <mergeCell ref="A45:A46"/>
    <mergeCell ref="B45:B46"/>
  </mergeCells>
  <printOptions/>
  <pageMargins left="0.1968503937007874" right="0" top="0.3937007874015748" bottom="0.3937007874015748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Q76"/>
  <sheetViews>
    <sheetView zoomScale="85" zoomScaleNormal="85" zoomScalePageLayoutView="0" workbookViewId="0" topLeftCell="A1">
      <selection activeCell="S42" sqref="S42"/>
    </sheetView>
  </sheetViews>
  <sheetFormatPr defaultColWidth="9.00390625" defaultRowHeight="13.5"/>
  <cols>
    <col min="1" max="1" width="4.625" style="3" customWidth="1"/>
    <col min="2" max="2" width="17.125" style="0" customWidth="1"/>
    <col min="3" max="3" width="5.25390625" style="0" customWidth="1"/>
    <col min="4" max="4" width="11.625" style="3" customWidth="1"/>
    <col min="5" max="5" width="10.25390625" style="0" customWidth="1"/>
    <col min="6" max="11" width="7.625" style="0" customWidth="1"/>
    <col min="12" max="12" width="8.25390625" style="76" customWidth="1"/>
    <col min="13" max="15" width="7.625" style="0" customWidth="1"/>
    <col min="16" max="16" width="10.00390625" style="0" customWidth="1"/>
    <col min="17" max="17" width="4.00390625" style="67" customWidth="1"/>
  </cols>
  <sheetData>
    <row r="1" spans="1:16" s="4" customFormat="1" ht="35.25" customHeight="1">
      <c r="A1" s="224" t="str">
        <f>'2015県大会記録'!A1</f>
        <v>第43回 静岡県パワーリフティング選手権大会記録表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234">
        <f>'2015県大会記録'!L1:O1</f>
        <v>42323</v>
      </c>
      <c r="M1" s="177"/>
      <c r="N1" s="177"/>
      <c r="O1" s="177"/>
      <c r="P1" s="85" t="s">
        <v>29</v>
      </c>
    </row>
    <row r="2" spans="3:17" s="4" customFormat="1" ht="34.5" customHeight="1">
      <c r="C2" s="6"/>
      <c r="D2" s="5"/>
      <c r="E2" s="36"/>
      <c r="F2" s="7"/>
      <c r="G2" s="7"/>
      <c r="H2" s="7"/>
      <c r="I2" s="7"/>
      <c r="J2" s="7"/>
      <c r="K2" s="7"/>
      <c r="L2" s="228" t="str">
        <f>'2015県大会記録'!L2:P2</f>
        <v>浜松市新橋体育センター</v>
      </c>
      <c r="M2" s="229"/>
      <c r="N2" s="229"/>
      <c r="O2" s="229"/>
      <c r="P2" s="229"/>
      <c r="Q2" s="84"/>
    </row>
    <row r="3" spans="1:17" s="4" customFormat="1" ht="24.75" customHeight="1">
      <c r="A3" s="42"/>
      <c r="B3" s="10" t="str">
        <f>'2015県大会記録'!B3</f>
        <v>66kg級</v>
      </c>
      <c r="C3" s="116" t="str">
        <f>'2015県大会記録'!C3</f>
        <v>一般男子ノーギア</v>
      </c>
      <c r="E3" s="43"/>
      <c r="F3" s="44"/>
      <c r="G3" s="44"/>
      <c r="H3" s="44"/>
      <c r="I3" s="44"/>
      <c r="J3" s="44"/>
      <c r="K3" s="44"/>
      <c r="L3" s="74"/>
      <c r="M3" s="45"/>
      <c r="N3" s="45"/>
      <c r="O3" s="45"/>
      <c r="P3" s="45"/>
      <c r="Q3" s="66"/>
    </row>
    <row r="4" spans="1:17" s="8" customFormat="1" ht="24.75" customHeight="1">
      <c r="A4" s="207" t="s">
        <v>4</v>
      </c>
      <c r="B4" s="209" t="s">
        <v>2</v>
      </c>
      <c r="C4" s="209" t="s">
        <v>0</v>
      </c>
      <c r="D4" s="207" t="s">
        <v>17</v>
      </c>
      <c r="E4" s="212" t="s">
        <v>3</v>
      </c>
      <c r="F4" s="214" t="s">
        <v>6</v>
      </c>
      <c r="G4" s="215"/>
      <c r="H4" s="216"/>
      <c r="I4" s="214" t="s">
        <v>7</v>
      </c>
      <c r="J4" s="215"/>
      <c r="K4" s="216"/>
      <c r="L4" s="217" t="s">
        <v>15</v>
      </c>
      <c r="M4" s="219" t="s">
        <v>8</v>
      </c>
      <c r="N4" s="220"/>
      <c r="O4" s="221"/>
      <c r="P4" s="212" t="s">
        <v>9</v>
      </c>
      <c r="Q4" s="203" t="s">
        <v>1</v>
      </c>
    </row>
    <row r="5" spans="1:17" s="13" customFormat="1" ht="20.25" customHeight="1">
      <c r="A5" s="208"/>
      <c r="B5" s="208"/>
      <c r="C5" s="210"/>
      <c r="D5" s="211"/>
      <c r="E5" s="213"/>
      <c r="F5" s="46">
        <v>1</v>
      </c>
      <c r="G5" s="46">
        <v>2</v>
      </c>
      <c r="H5" s="46">
        <v>3</v>
      </c>
      <c r="I5" s="46">
        <v>1</v>
      </c>
      <c r="J5" s="46">
        <v>2</v>
      </c>
      <c r="K5" s="46">
        <v>3</v>
      </c>
      <c r="L5" s="218"/>
      <c r="M5" s="46">
        <v>1</v>
      </c>
      <c r="N5" s="46">
        <v>2</v>
      </c>
      <c r="O5" s="46">
        <v>3</v>
      </c>
      <c r="P5" s="208"/>
      <c r="Q5" s="204"/>
    </row>
    <row r="6" spans="1:17" s="11" customFormat="1" ht="34.5" customHeight="1">
      <c r="A6" s="12">
        <f>'2015県大会記録'!A6</f>
        <v>5</v>
      </c>
      <c r="B6" s="9" t="str">
        <f>'2015県大会記録'!B6</f>
        <v>永井朋広</v>
      </c>
      <c r="C6" s="12">
        <f>'2015県大会記録'!C6</f>
        <v>50</v>
      </c>
      <c r="D6" s="12" t="str">
        <f>'2015県大会記録'!D6</f>
        <v>F.T.GYM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s="11" customFormat="1" ht="34.5" customHeight="1">
      <c r="A7" s="12">
        <f>'2015県大会記録'!A7</f>
        <v>6</v>
      </c>
      <c r="B7" s="9" t="str">
        <f>'2015県大会記録'!B7</f>
        <v>船倉　俊</v>
      </c>
      <c r="C7" s="12">
        <f>'2015県大会記録'!C7</f>
        <v>40</v>
      </c>
      <c r="D7" s="12" t="str">
        <f>'2015県大会記録'!D7</f>
        <v>F.T.GYM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s="11" customFormat="1" ht="34.5" customHeight="1">
      <c r="A8" s="139">
        <f>'2015県大会記録'!A9</f>
        <v>17</v>
      </c>
      <c r="B8" s="140" t="str">
        <f>'2015県大会記録'!B9</f>
        <v>古清水駿</v>
      </c>
      <c r="C8" s="141">
        <f>'2015県大会記録'!C9</f>
        <v>22</v>
      </c>
      <c r="D8" s="141" t="str">
        <f>'2015県大会記録'!D9</f>
        <v>千葉県</v>
      </c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2" t="str">
        <f>'2015県大会記録'!Q9</f>
        <v>オープン</v>
      </c>
    </row>
    <row r="9" spans="1:17" s="11" customFormat="1" ht="34.5" customHeight="1">
      <c r="A9" s="12">
        <f>'2015県大会記録'!A8</f>
        <v>18</v>
      </c>
      <c r="B9" s="9" t="str">
        <f>'2015県大会記録'!B8</f>
        <v>前田智昭</v>
      </c>
      <c r="C9" s="12">
        <f>'2015県大会記録'!C8</f>
        <v>27</v>
      </c>
      <c r="D9" s="12" t="str">
        <f>'2015県大会記録'!D8</f>
        <v>個人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9"/>
    </row>
    <row r="10" spans="1:17" s="11" customFormat="1" ht="34.5" customHeight="1">
      <c r="A10" s="37"/>
      <c r="B10" s="38"/>
      <c r="C10" s="37"/>
      <c r="D10" s="37"/>
      <c r="E10" s="53"/>
      <c r="F10" s="54"/>
      <c r="G10" s="54"/>
      <c r="H10" s="54"/>
      <c r="I10" s="54"/>
      <c r="J10" s="54"/>
      <c r="K10" s="54"/>
      <c r="L10" s="75"/>
      <c r="M10" s="55"/>
      <c r="N10" s="55"/>
      <c r="O10" s="55"/>
      <c r="P10" s="55"/>
      <c r="Q10" s="77"/>
    </row>
    <row r="11" spans="1:17" s="4" customFormat="1" ht="24.75" customHeight="1">
      <c r="A11" s="42"/>
      <c r="B11" s="10" t="str">
        <f>'2015県大会記録'!B11</f>
        <v>74kg級</v>
      </c>
      <c r="C11" s="116" t="str">
        <f>'2015県大会記録'!C11</f>
        <v>一般男子ノーギア</v>
      </c>
      <c r="E11" s="43"/>
      <c r="G11" s="44"/>
      <c r="H11" s="44"/>
      <c r="I11" s="107"/>
      <c r="J11" s="44"/>
      <c r="K11" s="44"/>
      <c r="L11" s="74"/>
      <c r="M11" s="45"/>
      <c r="N11" s="45"/>
      <c r="O11" s="45"/>
      <c r="P11" s="45"/>
      <c r="Q11" s="66"/>
    </row>
    <row r="12" spans="1:17" s="8" customFormat="1" ht="24.75" customHeight="1">
      <c r="A12" s="207" t="s">
        <v>4</v>
      </c>
      <c r="B12" s="209" t="s">
        <v>2</v>
      </c>
      <c r="C12" s="209" t="s">
        <v>0</v>
      </c>
      <c r="D12" s="207" t="s">
        <v>17</v>
      </c>
      <c r="E12" s="212" t="s">
        <v>3</v>
      </c>
      <c r="F12" s="214" t="s">
        <v>6</v>
      </c>
      <c r="G12" s="215"/>
      <c r="H12" s="216"/>
      <c r="I12" s="214" t="s">
        <v>7</v>
      </c>
      <c r="J12" s="215"/>
      <c r="K12" s="216"/>
      <c r="L12" s="217" t="s">
        <v>15</v>
      </c>
      <c r="M12" s="219" t="s">
        <v>8</v>
      </c>
      <c r="N12" s="220"/>
      <c r="O12" s="221"/>
      <c r="P12" s="212" t="s">
        <v>9</v>
      </c>
      <c r="Q12" s="203" t="s">
        <v>1</v>
      </c>
    </row>
    <row r="13" spans="1:17" s="13" customFormat="1" ht="20.25" customHeight="1">
      <c r="A13" s="208"/>
      <c r="B13" s="208"/>
      <c r="C13" s="210"/>
      <c r="D13" s="211"/>
      <c r="E13" s="213"/>
      <c r="F13" s="46">
        <v>1</v>
      </c>
      <c r="G13" s="46">
        <v>2</v>
      </c>
      <c r="H13" s="46">
        <v>3</v>
      </c>
      <c r="I13" s="46">
        <v>1</v>
      </c>
      <c r="J13" s="46">
        <v>2</v>
      </c>
      <c r="K13" s="46">
        <v>3</v>
      </c>
      <c r="L13" s="218"/>
      <c r="M13" s="46">
        <v>1</v>
      </c>
      <c r="N13" s="46">
        <v>2</v>
      </c>
      <c r="O13" s="46">
        <v>3</v>
      </c>
      <c r="P13" s="208"/>
      <c r="Q13" s="204"/>
    </row>
    <row r="14" spans="1:17" s="11" customFormat="1" ht="34.5" customHeight="1">
      <c r="A14" s="12">
        <f>'2015県大会記録'!A15</f>
        <v>3</v>
      </c>
      <c r="B14" s="9" t="str">
        <f>'2015県大会記録'!B15</f>
        <v>村永陵次</v>
      </c>
      <c r="C14" s="12">
        <f>'2015県大会記録'!C15</f>
        <v>45</v>
      </c>
      <c r="D14" s="12" t="str">
        <f>'2015県大会記録'!D15</f>
        <v>個人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s="11" customFormat="1" ht="34.5" customHeight="1">
      <c r="A15" s="12">
        <f>'2015県大会記録'!A14</f>
        <v>7</v>
      </c>
      <c r="B15" s="9" t="str">
        <f>'2015県大会記録'!B14</f>
        <v>宮崎賀寿雄</v>
      </c>
      <c r="C15" s="12">
        <f>'2015県大会記録'!C14</f>
        <v>28</v>
      </c>
      <c r="D15" s="12" t="str">
        <f>'2015県大会記録'!D14</f>
        <v>F.T.GYM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s="11" customFormat="1" ht="34.5" customHeight="1">
      <c r="A16" s="12">
        <f>'2015県大会記録'!A17</f>
        <v>8</v>
      </c>
      <c r="B16" s="9" t="str">
        <f>'2015県大会記録'!B17</f>
        <v>黒田洋央</v>
      </c>
      <c r="C16" s="12">
        <f>'2015県大会記録'!C17</f>
        <v>31</v>
      </c>
      <c r="D16" s="12" t="str">
        <f>'2015県大会記録'!D17</f>
        <v>F.T.GYM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s="11" customFormat="1" ht="34.5" customHeight="1">
      <c r="A17" s="12">
        <f>'2015県大会記録'!A18</f>
        <v>9</v>
      </c>
      <c r="B17" s="9" t="str">
        <f>'2015県大会記録'!B18</f>
        <v>小澤智弘</v>
      </c>
      <c r="C17" s="12">
        <f>'2015県大会記録'!C18</f>
        <v>38</v>
      </c>
      <c r="D17" s="12" t="str">
        <f>'2015県大会記録'!D18</f>
        <v>F.T.GYM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s="11" customFormat="1" ht="34.5" customHeight="1">
      <c r="A18" s="12">
        <f>'2015県大会記録'!A16</f>
        <v>16</v>
      </c>
      <c r="B18" s="9" t="str">
        <f>'2015県大会記録'!B16</f>
        <v>高田末廣</v>
      </c>
      <c r="C18" s="12">
        <f>'2015県大会記録'!C16</f>
        <v>61</v>
      </c>
      <c r="D18" s="12" t="str">
        <f>'2015県大会記録'!D16</f>
        <v>浜松東部TC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s="11" customFormat="1" ht="34.5" customHeight="1">
      <c r="A19" s="37"/>
      <c r="B19" s="108"/>
      <c r="C19" s="37"/>
      <c r="D19" s="37"/>
      <c r="E19" s="53"/>
      <c r="F19" s="54"/>
      <c r="G19" s="54"/>
      <c r="H19" s="54"/>
      <c r="I19" s="54"/>
      <c r="J19" s="54"/>
      <c r="K19" s="54"/>
      <c r="L19" s="75"/>
      <c r="M19" s="55"/>
      <c r="N19" s="55"/>
      <c r="O19" s="55"/>
      <c r="P19" s="55"/>
      <c r="Q19" s="77"/>
    </row>
    <row r="20" spans="1:17" s="11" customFormat="1" ht="25.5" customHeight="1">
      <c r="A20" s="37"/>
      <c r="B20" s="138"/>
      <c r="C20" s="37"/>
      <c r="D20" s="37"/>
      <c r="E20" s="53"/>
      <c r="F20" s="54"/>
      <c r="G20" s="54"/>
      <c r="H20" s="54"/>
      <c r="I20" s="54"/>
      <c r="J20" s="54"/>
      <c r="K20" s="54"/>
      <c r="L20" s="75"/>
      <c r="M20" s="55"/>
      <c r="N20" s="55"/>
      <c r="O20" s="55"/>
      <c r="P20" s="55"/>
      <c r="Q20" s="77"/>
    </row>
    <row r="21" spans="1:17" s="4" customFormat="1" ht="24.75" customHeight="1">
      <c r="A21" s="42"/>
      <c r="B21" s="10" t="str">
        <f>'2015県大会記録'!B20</f>
        <v>83kg級</v>
      </c>
      <c r="C21" s="117" t="str">
        <f>'2015県大会記録'!C20</f>
        <v>一般男子ノーギア</v>
      </c>
      <c r="D21" s="10"/>
      <c r="E21" s="43"/>
      <c r="F21" s="44"/>
      <c r="G21" s="44"/>
      <c r="H21" s="44"/>
      <c r="I21" s="44"/>
      <c r="J21" s="44"/>
      <c r="K21" s="44"/>
      <c r="L21" s="74"/>
      <c r="M21" s="45"/>
      <c r="N21" s="45"/>
      <c r="O21" s="45"/>
      <c r="P21" s="45"/>
      <c r="Q21" s="66"/>
    </row>
    <row r="22" spans="1:17" s="8" customFormat="1" ht="24.75" customHeight="1">
      <c r="A22" s="207" t="s">
        <v>4</v>
      </c>
      <c r="B22" s="209" t="s">
        <v>2</v>
      </c>
      <c r="C22" s="209" t="s">
        <v>0</v>
      </c>
      <c r="D22" s="207" t="s">
        <v>17</v>
      </c>
      <c r="E22" s="212" t="s">
        <v>3</v>
      </c>
      <c r="F22" s="214" t="s">
        <v>6</v>
      </c>
      <c r="G22" s="215"/>
      <c r="H22" s="216"/>
      <c r="I22" s="214" t="s">
        <v>7</v>
      </c>
      <c r="J22" s="215"/>
      <c r="K22" s="216"/>
      <c r="L22" s="217" t="s">
        <v>15</v>
      </c>
      <c r="M22" s="219" t="s">
        <v>8</v>
      </c>
      <c r="N22" s="220"/>
      <c r="O22" s="221"/>
      <c r="P22" s="212" t="s">
        <v>9</v>
      </c>
      <c r="Q22" s="203" t="s">
        <v>1</v>
      </c>
    </row>
    <row r="23" spans="1:17" s="13" customFormat="1" ht="20.25" customHeight="1">
      <c r="A23" s="208"/>
      <c r="B23" s="208"/>
      <c r="C23" s="210"/>
      <c r="D23" s="211"/>
      <c r="E23" s="213"/>
      <c r="F23" s="46">
        <v>1</v>
      </c>
      <c r="G23" s="46">
        <v>2</v>
      </c>
      <c r="H23" s="46">
        <v>3</v>
      </c>
      <c r="I23" s="46">
        <v>1</v>
      </c>
      <c r="J23" s="46">
        <v>2</v>
      </c>
      <c r="K23" s="46">
        <v>3</v>
      </c>
      <c r="L23" s="218"/>
      <c r="M23" s="46">
        <v>1</v>
      </c>
      <c r="N23" s="46">
        <v>2</v>
      </c>
      <c r="O23" s="46">
        <v>3</v>
      </c>
      <c r="P23" s="208"/>
      <c r="Q23" s="204"/>
    </row>
    <row r="24" spans="1:17" s="11" customFormat="1" ht="34.5" customHeight="1">
      <c r="A24" s="12">
        <f>'2015県大会記録'!A23</f>
        <v>10</v>
      </c>
      <c r="B24" s="9" t="str">
        <f>'2015県大会記録'!B23</f>
        <v>福島勇輝</v>
      </c>
      <c r="C24" s="9">
        <f>'2015県大会記録'!C23</f>
        <v>28</v>
      </c>
      <c r="D24" s="12" t="str">
        <f>'2015県大会記録'!D23</f>
        <v>F.T.GYM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s="11" customFormat="1" ht="34.5" customHeight="1">
      <c r="A25" s="37"/>
      <c r="B25" s="38"/>
      <c r="C25" s="38"/>
      <c r="D25" s="37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</row>
    <row r="26" spans="1:17" s="4" customFormat="1" ht="24.75" customHeight="1">
      <c r="A26" s="42"/>
      <c r="B26" s="10" t="str">
        <f>'2015県大会記録'!B25</f>
        <v>93kg級</v>
      </c>
      <c r="C26" s="117" t="str">
        <f>'2015県大会記録'!C25</f>
        <v>一般男子ノーギア</v>
      </c>
      <c r="D26" s="10"/>
      <c r="E26" s="43"/>
      <c r="F26" s="44"/>
      <c r="G26" s="44"/>
      <c r="H26" s="44"/>
      <c r="I26" s="44"/>
      <c r="J26" s="44"/>
      <c r="K26" s="44"/>
      <c r="L26" s="74"/>
      <c r="M26" s="45"/>
      <c r="N26" s="45"/>
      <c r="O26" s="45"/>
      <c r="P26" s="45"/>
      <c r="Q26" s="66"/>
    </row>
    <row r="27" spans="1:17" s="8" customFormat="1" ht="24.75" customHeight="1">
      <c r="A27" s="207" t="s">
        <v>4</v>
      </c>
      <c r="B27" s="209" t="s">
        <v>2</v>
      </c>
      <c r="C27" s="209" t="s">
        <v>0</v>
      </c>
      <c r="D27" s="207" t="s">
        <v>17</v>
      </c>
      <c r="E27" s="212" t="s">
        <v>3</v>
      </c>
      <c r="F27" s="214" t="s">
        <v>6</v>
      </c>
      <c r="G27" s="215"/>
      <c r="H27" s="216"/>
      <c r="I27" s="214" t="s">
        <v>7</v>
      </c>
      <c r="J27" s="215"/>
      <c r="K27" s="216"/>
      <c r="L27" s="217" t="s">
        <v>15</v>
      </c>
      <c r="M27" s="219" t="s">
        <v>8</v>
      </c>
      <c r="N27" s="220"/>
      <c r="O27" s="221"/>
      <c r="P27" s="212" t="s">
        <v>9</v>
      </c>
      <c r="Q27" s="203" t="s">
        <v>1</v>
      </c>
    </row>
    <row r="28" spans="1:17" s="13" customFormat="1" ht="20.25" customHeight="1">
      <c r="A28" s="208"/>
      <c r="B28" s="208"/>
      <c r="C28" s="210"/>
      <c r="D28" s="211"/>
      <c r="E28" s="213"/>
      <c r="F28" s="46">
        <v>1</v>
      </c>
      <c r="G28" s="46">
        <v>2</v>
      </c>
      <c r="H28" s="46">
        <v>3</v>
      </c>
      <c r="I28" s="46">
        <v>1</v>
      </c>
      <c r="J28" s="46">
        <v>2</v>
      </c>
      <c r="K28" s="46">
        <v>3</v>
      </c>
      <c r="L28" s="218"/>
      <c r="M28" s="46">
        <v>1</v>
      </c>
      <c r="N28" s="46">
        <v>2</v>
      </c>
      <c r="O28" s="46">
        <v>3</v>
      </c>
      <c r="P28" s="208"/>
      <c r="Q28" s="204"/>
    </row>
    <row r="29" spans="1:17" s="11" customFormat="1" ht="34.5" customHeight="1">
      <c r="A29" s="12">
        <f>'2015県大会記録'!A28</f>
        <v>11</v>
      </c>
      <c r="B29" s="9" t="str">
        <f>'2015県大会記録'!B28</f>
        <v>服部高人</v>
      </c>
      <c r="C29" s="9">
        <f>'2015県大会記録'!C28</f>
        <v>41</v>
      </c>
      <c r="D29" s="12" t="str">
        <f>'2015県大会記録'!D28</f>
        <v>F.T.GYM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s="11" customFormat="1" ht="34.5" customHeight="1">
      <c r="A30" s="47"/>
      <c r="B30" s="48"/>
      <c r="C30" s="48"/>
      <c r="D30" s="47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</row>
    <row r="31" spans="1:17" s="4" customFormat="1" ht="24.75" customHeight="1">
      <c r="A31" s="42"/>
      <c r="B31" s="10" t="str">
        <f>'2015県大会記録'!B37</f>
        <v>105kg級</v>
      </c>
      <c r="C31" s="118" t="str">
        <f>'2015県大会記録'!C37</f>
        <v>一般男子ノーギア</v>
      </c>
      <c r="D31" s="104"/>
      <c r="E31" s="43"/>
      <c r="F31" s="44"/>
      <c r="G31" s="44"/>
      <c r="H31" s="44"/>
      <c r="I31" s="44"/>
      <c r="J31" s="44"/>
      <c r="K31" s="44"/>
      <c r="L31" s="74"/>
      <c r="M31" s="45"/>
      <c r="N31" s="45"/>
      <c r="O31" s="45"/>
      <c r="P31" s="45"/>
      <c r="Q31" s="66"/>
    </row>
    <row r="32" spans="1:17" s="8" customFormat="1" ht="24.75" customHeight="1">
      <c r="A32" s="207" t="s">
        <v>4</v>
      </c>
      <c r="B32" s="209" t="s">
        <v>2</v>
      </c>
      <c r="C32" s="209" t="s">
        <v>0</v>
      </c>
      <c r="D32" s="207" t="s">
        <v>17</v>
      </c>
      <c r="E32" s="212" t="s">
        <v>3</v>
      </c>
      <c r="F32" s="214" t="s">
        <v>6</v>
      </c>
      <c r="G32" s="215"/>
      <c r="H32" s="216"/>
      <c r="I32" s="214" t="s">
        <v>7</v>
      </c>
      <c r="J32" s="215"/>
      <c r="K32" s="216"/>
      <c r="L32" s="217" t="s">
        <v>15</v>
      </c>
      <c r="M32" s="219" t="s">
        <v>8</v>
      </c>
      <c r="N32" s="220"/>
      <c r="O32" s="221"/>
      <c r="P32" s="212" t="s">
        <v>9</v>
      </c>
      <c r="Q32" s="203" t="s">
        <v>1</v>
      </c>
    </row>
    <row r="33" spans="1:17" s="13" customFormat="1" ht="20.25" customHeight="1">
      <c r="A33" s="208"/>
      <c r="B33" s="208"/>
      <c r="C33" s="210"/>
      <c r="D33" s="211"/>
      <c r="E33" s="213"/>
      <c r="F33" s="46">
        <v>1</v>
      </c>
      <c r="G33" s="46">
        <v>2</v>
      </c>
      <c r="H33" s="46">
        <v>3</v>
      </c>
      <c r="I33" s="46">
        <v>1</v>
      </c>
      <c r="J33" s="46">
        <v>2</v>
      </c>
      <c r="K33" s="46">
        <v>3</v>
      </c>
      <c r="L33" s="218"/>
      <c r="M33" s="46">
        <v>1</v>
      </c>
      <c r="N33" s="46">
        <v>2</v>
      </c>
      <c r="O33" s="46">
        <v>3</v>
      </c>
      <c r="P33" s="208"/>
      <c r="Q33" s="204"/>
    </row>
    <row r="34" spans="1:17" s="11" customFormat="1" ht="34.5" customHeight="1">
      <c r="A34" s="12">
        <f>'2015県大会記録'!A33</f>
        <v>2</v>
      </c>
      <c r="B34" s="9" t="str">
        <f>'2015県大会記録'!B33</f>
        <v>市野智之</v>
      </c>
      <c r="C34" s="9">
        <f>'2015県大会記録'!C33</f>
        <v>24</v>
      </c>
      <c r="D34" s="9" t="str">
        <f>'2015県大会記録'!D33</f>
        <v>浜松東部TC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s="11" customFormat="1" ht="34.5" customHeight="1">
      <c r="A35" s="12">
        <f>'2015県大会記録'!A34</f>
        <v>12</v>
      </c>
      <c r="B35" s="12" t="str">
        <f>'2015県大会記録'!B34</f>
        <v>柴　正尚</v>
      </c>
      <c r="C35" s="12">
        <f>'2015県大会記録'!C34</f>
        <v>30</v>
      </c>
      <c r="D35" s="12" t="str">
        <f>'2015県大会記録'!D34</f>
        <v>F.T.GYM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s="11" customFormat="1" ht="34.5" customHeight="1">
      <c r="A36" s="37"/>
      <c r="B36" s="38"/>
      <c r="C36" s="37"/>
      <c r="D36" s="38"/>
      <c r="E36" s="53"/>
      <c r="F36" s="54"/>
      <c r="G36" s="54"/>
      <c r="H36" s="54"/>
      <c r="I36" s="54"/>
      <c r="J36" s="54"/>
      <c r="K36" s="54"/>
      <c r="L36" s="75"/>
      <c r="M36" s="55"/>
      <c r="N36" s="55"/>
      <c r="O36" s="55"/>
      <c r="P36" s="55"/>
      <c r="Q36" s="77"/>
    </row>
    <row r="37" spans="1:17" s="4" customFormat="1" ht="24.75" customHeight="1">
      <c r="A37" s="120" t="str">
        <f>'2015県大会記録'!A37</f>
        <v>+</v>
      </c>
      <c r="B37" s="10" t="str">
        <f>'2015県大会記録'!B37</f>
        <v>105kg級</v>
      </c>
      <c r="C37" s="119" t="str">
        <f>'2015県大会記録'!C37</f>
        <v>一般男子ノーギア</v>
      </c>
      <c r="E37" s="43"/>
      <c r="F37" s="44"/>
      <c r="G37" s="44"/>
      <c r="H37" s="44"/>
      <c r="I37" s="44"/>
      <c r="J37" s="44"/>
      <c r="K37" s="44"/>
      <c r="L37" s="74"/>
      <c r="M37" s="45"/>
      <c r="N37" s="45"/>
      <c r="O37" s="45"/>
      <c r="P37" s="45"/>
      <c r="Q37" s="66"/>
    </row>
    <row r="38" spans="1:17" s="8" customFormat="1" ht="24.75" customHeight="1">
      <c r="A38" s="207" t="s">
        <v>4</v>
      </c>
      <c r="B38" s="209" t="s">
        <v>2</v>
      </c>
      <c r="C38" s="209" t="s">
        <v>0</v>
      </c>
      <c r="D38" s="207" t="s">
        <v>17</v>
      </c>
      <c r="E38" s="212" t="s">
        <v>3</v>
      </c>
      <c r="F38" s="214" t="s">
        <v>6</v>
      </c>
      <c r="G38" s="215"/>
      <c r="H38" s="216"/>
      <c r="I38" s="214" t="s">
        <v>7</v>
      </c>
      <c r="J38" s="215"/>
      <c r="K38" s="216"/>
      <c r="L38" s="217" t="s">
        <v>15</v>
      </c>
      <c r="M38" s="219" t="s">
        <v>8</v>
      </c>
      <c r="N38" s="220"/>
      <c r="O38" s="221"/>
      <c r="P38" s="212" t="s">
        <v>9</v>
      </c>
      <c r="Q38" s="203" t="s">
        <v>1</v>
      </c>
    </row>
    <row r="39" spans="1:17" s="13" customFormat="1" ht="20.25" customHeight="1">
      <c r="A39" s="208"/>
      <c r="B39" s="208"/>
      <c r="C39" s="210"/>
      <c r="D39" s="211"/>
      <c r="E39" s="213"/>
      <c r="F39" s="46">
        <v>1</v>
      </c>
      <c r="G39" s="46">
        <v>2</v>
      </c>
      <c r="H39" s="46">
        <v>3</v>
      </c>
      <c r="I39" s="46">
        <v>1</v>
      </c>
      <c r="J39" s="46">
        <v>2</v>
      </c>
      <c r="K39" s="46">
        <v>3</v>
      </c>
      <c r="L39" s="218"/>
      <c r="M39" s="46">
        <v>1</v>
      </c>
      <c r="N39" s="46">
        <v>2</v>
      </c>
      <c r="O39" s="46">
        <v>3</v>
      </c>
      <c r="P39" s="208"/>
      <c r="Q39" s="204"/>
    </row>
    <row r="40" spans="1:17" s="11" customFormat="1" ht="34.5" customHeight="1">
      <c r="A40" s="12">
        <f>'2015県大会記録'!A40</f>
        <v>1</v>
      </c>
      <c r="B40" s="12" t="str">
        <f>'2015県大会記録'!B40</f>
        <v>齋田英之</v>
      </c>
      <c r="C40" s="12">
        <f>'2015県大会記録'!C40</f>
        <v>41</v>
      </c>
      <c r="D40" s="12" t="str">
        <f>'2015県大会記録'!D40</f>
        <v>個人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 s="11" customFormat="1" ht="34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s="4" customFormat="1" ht="35.25" customHeight="1">
      <c r="A42" s="223" t="str">
        <f>'2015県大会記録'!A42</f>
        <v>第28回 静岡県ベンチプレス選手権大会記録表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222">
        <f>L1</f>
        <v>42323</v>
      </c>
      <c r="M42" s="193"/>
      <c r="N42" s="193"/>
      <c r="O42" s="193"/>
      <c r="P42" s="94" t="s">
        <v>30</v>
      </c>
      <c r="Q42" s="65"/>
    </row>
    <row r="43" spans="3:17" s="4" customFormat="1" ht="34.5" customHeight="1">
      <c r="C43" s="6"/>
      <c r="D43" s="5"/>
      <c r="E43" s="36"/>
      <c r="F43" s="7"/>
      <c r="G43" s="7"/>
      <c r="H43" s="7"/>
      <c r="I43" s="7"/>
      <c r="J43" s="7"/>
      <c r="K43" s="7"/>
      <c r="L43" s="230" t="str">
        <f>'2015県大会記録'!L43:P43</f>
        <v>浜松市新橋体育センター</v>
      </c>
      <c r="M43" s="231"/>
      <c r="N43" s="231"/>
      <c r="O43" s="231"/>
      <c r="P43" s="231"/>
      <c r="Q43" s="84"/>
    </row>
    <row r="44" spans="1:17" s="4" customFormat="1" ht="24.75" customHeight="1">
      <c r="A44" s="42"/>
      <c r="B44" s="10" t="str">
        <f>'2015県大会記録'!B44</f>
        <v>52kg級</v>
      </c>
      <c r="C44" s="126" t="str">
        <f>'2015県大会記録'!C44</f>
        <v>一般女子ノーギア</v>
      </c>
      <c r="E44" s="43"/>
      <c r="F44" s="44"/>
      <c r="G44" s="44"/>
      <c r="H44" s="44"/>
      <c r="I44" s="44"/>
      <c r="J44" s="44"/>
      <c r="K44" s="44"/>
      <c r="L44" s="74"/>
      <c r="M44" s="45"/>
      <c r="N44" s="45"/>
      <c r="O44" s="45"/>
      <c r="P44" s="45"/>
      <c r="Q44" s="66"/>
    </row>
    <row r="45" spans="1:17" s="8" customFormat="1" ht="24.75" customHeight="1">
      <c r="A45" s="207" t="s">
        <v>4</v>
      </c>
      <c r="B45" s="209" t="s">
        <v>2</v>
      </c>
      <c r="C45" s="209" t="s">
        <v>0</v>
      </c>
      <c r="D45" s="207" t="s">
        <v>17</v>
      </c>
      <c r="E45" s="212" t="s">
        <v>3</v>
      </c>
      <c r="F45" s="214" t="s">
        <v>7</v>
      </c>
      <c r="G45" s="159"/>
      <c r="H45" s="159"/>
      <c r="I45" s="159"/>
      <c r="J45" s="159"/>
      <c r="K45" s="159"/>
      <c r="L45" s="159"/>
      <c r="M45" s="159"/>
      <c r="N45" s="160"/>
      <c r="O45" s="199" t="s">
        <v>9</v>
      </c>
      <c r="P45" s="200"/>
      <c r="Q45" s="203" t="s">
        <v>1</v>
      </c>
    </row>
    <row r="46" spans="1:17" s="13" customFormat="1" ht="20.25" customHeight="1">
      <c r="A46" s="208"/>
      <c r="B46" s="208"/>
      <c r="C46" s="210"/>
      <c r="D46" s="211"/>
      <c r="E46" s="213"/>
      <c r="F46" s="98"/>
      <c r="G46" s="99">
        <v>1</v>
      </c>
      <c r="H46" s="100"/>
      <c r="I46" s="95"/>
      <c r="J46" s="96">
        <v>2</v>
      </c>
      <c r="K46" s="97"/>
      <c r="L46" s="101"/>
      <c r="M46" s="96">
        <v>3</v>
      </c>
      <c r="N46" s="97"/>
      <c r="O46" s="201"/>
      <c r="P46" s="202"/>
      <c r="Q46" s="204"/>
    </row>
    <row r="47" spans="1:17" s="11" customFormat="1" ht="34.5" customHeight="1">
      <c r="A47" s="12">
        <f>'2015県大会記録'!A47</f>
        <v>13</v>
      </c>
      <c r="B47" s="9" t="str">
        <f>'2015県大会記録'!B47</f>
        <v>三上真紀子</v>
      </c>
      <c r="C47" s="12">
        <f>'2015県大会記録'!C47</f>
        <v>53</v>
      </c>
      <c r="D47" s="9" t="str">
        <f>'2015県大会記録'!D47</f>
        <v>F.T.GYM</v>
      </c>
      <c r="E47" s="105"/>
      <c r="F47" s="205"/>
      <c r="G47" s="159"/>
      <c r="H47" s="160"/>
      <c r="I47" s="205"/>
      <c r="J47" s="159"/>
      <c r="K47" s="160"/>
      <c r="L47" s="206"/>
      <c r="M47" s="159"/>
      <c r="N47" s="160"/>
      <c r="O47" s="205"/>
      <c r="P47" s="160"/>
      <c r="Q47" s="106"/>
    </row>
    <row r="48" spans="1:17" s="11" customFormat="1" ht="34.5" customHeight="1">
      <c r="A48" s="47"/>
      <c r="B48" s="48"/>
      <c r="C48" s="47"/>
      <c r="D48" s="48"/>
      <c r="E48" s="39"/>
      <c r="F48" s="40"/>
      <c r="G48" s="40"/>
      <c r="H48" s="40"/>
      <c r="I48" s="40"/>
      <c r="J48" s="40"/>
      <c r="K48" s="40"/>
      <c r="L48" s="73"/>
      <c r="M48" s="41"/>
      <c r="N48" s="41"/>
      <c r="O48" s="41"/>
      <c r="P48" s="41"/>
      <c r="Q48" s="78"/>
    </row>
    <row r="49" spans="1:17" s="4" customFormat="1" ht="24.75" customHeight="1">
      <c r="A49" s="42"/>
      <c r="B49" s="10" t="str">
        <f>'2015県大会記録'!B49</f>
        <v>59kg級</v>
      </c>
      <c r="C49" s="116" t="str">
        <f>'2015県大会記録'!C49</f>
        <v>一般男子ノーギア</v>
      </c>
      <c r="E49" s="43"/>
      <c r="F49" s="44"/>
      <c r="G49" s="44"/>
      <c r="H49" s="44"/>
      <c r="I49" s="44"/>
      <c r="J49" s="44"/>
      <c r="K49" s="44"/>
      <c r="L49" s="74"/>
      <c r="M49" s="45"/>
      <c r="N49" s="45"/>
      <c r="O49" s="45"/>
      <c r="P49" s="45"/>
      <c r="Q49" s="66"/>
    </row>
    <row r="50" spans="1:17" s="8" customFormat="1" ht="24.75" customHeight="1">
      <c r="A50" s="207" t="s">
        <v>4</v>
      </c>
      <c r="B50" s="209" t="s">
        <v>2</v>
      </c>
      <c r="C50" s="209" t="s">
        <v>0</v>
      </c>
      <c r="D50" s="207" t="s">
        <v>17</v>
      </c>
      <c r="E50" s="212" t="s">
        <v>3</v>
      </c>
      <c r="F50" s="214" t="s">
        <v>7</v>
      </c>
      <c r="G50" s="159"/>
      <c r="H50" s="159"/>
      <c r="I50" s="159"/>
      <c r="J50" s="159"/>
      <c r="K50" s="159"/>
      <c r="L50" s="159"/>
      <c r="M50" s="159"/>
      <c r="N50" s="160"/>
      <c r="O50" s="199" t="s">
        <v>9</v>
      </c>
      <c r="P50" s="200"/>
      <c r="Q50" s="203" t="s">
        <v>1</v>
      </c>
    </row>
    <row r="51" spans="1:17" s="13" customFormat="1" ht="20.25" customHeight="1">
      <c r="A51" s="208"/>
      <c r="B51" s="208"/>
      <c r="C51" s="210"/>
      <c r="D51" s="211"/>
      <c r="E51" s="213"/>
      <c r="F51" s="98"/>
      <c r="G51" s="99">
        <v>1</v>
      </c>
      <c r="H51" s="100"/>
      <c r="I51" s="95"/>
      <c r="J51" s="96">
        <v>2</v>
      </c>
      <c r="K51" s="97"/>
      <c r="L51" s="101"/>
      <c r="M51" s="96">
        <v>3</v>
      </c>
      <c r="N51" s="97"/>
      <c r="O51" s="201"/>
      <c r="P51" s="202"/>
      <c r="Q51" s="204"/>
    </row>
    <row r="52" spans="1:17" s="11" customFormat="1" ht="34.5" customHeight="1">
      <c r="A52" s="12">
        <f>'2015県大会記録'!A52</f>
        <v>15</v>
      </c>
      <c r="B52" s="9" t="str">
        <f>'2015県大会記録'!B52</f>
        <v>栗田直樹</v>
      </c>
      <c r="C52" s="12">
        <f>'2015県大会記録'!C52</f>
        <v>41</v>
      </c>
      <c r="D52" s="9" t="str">
        <f>'2015県大会記録'!D52</f>
        <v>個人</v>
      </c>
      <c r="E52" s="105"/>
      <c r="F52" s="205"/>
      <c r="G52" s="159"/>
      <c r="H52" s="160"/>
      <c r="I52" s="205"/>
      <c r="J52" s="159"/>
      <c r="K52" s="160"/>
      <c r="L52" s="206"/>
      <c r="M52" s="159"/>
      <c r="N52" s="160"/>
      <c r="O52" s="205"/>
      <c r="P52" s="160"/>
      <c r="Q52" s="106"/>
    </row>
    <row r="53" spans="1:17" s="11" customFormat="1" ht="34.5" customHeight="1">
      <c r="A53" s="47"/>
      <c r="B53" s="48"/>
      <c r="C53" s="47"/>
      <c r="D53" s="48"/>
      <c r="E53" s="39"/>
      <c r="F53" s="40"/>
      <c r="G53" s="40"/>
      <c r="H53" s="40"/>
      <c r="I53" s="40"/>
      <c r="J53" s="40"/>
      <c r="K53" s="40"/>
      <c r="L53" s="73"/>
      <c r="M53" s="41"/>
      <c r="N53" s="41"/>
      <c r="O53" s="41"/>
      <c r="P53" s="41"/>
      <c r="Q53" s="78"/>
    </row>
    <row r="54" spans="1:17" s="4" customFormat="1" ht="24.75" customHeight="1">
      <c r="A54" s="42"/>
      <c r="B54" s="10" t="str">
        <f>'2015県大会記録'!B54</f>
        <v>66kg級</v>
      </c>
      <c r="C54" s="116" t="str">
        <f>'2015県大会記録'!C54</f>
        <v>一般男子ノーギア</v>
      </c>
      <c r="E54" s="43"/>
      <c r="F54" s="44"/>
      <c r="G54" s="44"/>
      <c r="H54" s="44"/>
      <c r="I54" s="44"/>
      <c r="J54" s="44"/>
      <c r="K54" s="44"/>
      <c r="L54" s="74"/>
      <c r="M54" s="45"/>
      <c r="N54" s="45"/>
      <c r="O54" s="45"/>
      <c r="P54" s="45"/>
      <c r="Q54" s="66"/>
    </row>
    <row r="55" spans="1:17" s="8" customFormat="1" ht="24.75" customHeight="1">
      <c r="A55" s="207" t="s">
        <v>4</v>
      </c>
      <c r="B55" s="209" t="s">
        <v>2</v>
      </c>
      <c r="C55" s="209" t="s">
        <v>0</v>
      </c>
      <c r="D55" s="207" t="s">
        <v>17</v>
      </c>
      <c r="E55" s="212" t="s">
        <v>3</v>
      </c>
      <c r="F55" s="214" t="s">
        <v>7</v>
      </c>
      <c r="G55" s="159"/>
      <c r="H55" s="159"/>
      <c r="I55" s="159"/>
      <c r="J55" s="159"/>
      <c r="K55" s="159"/>
      <c r="L55" s="159"/>
      <c r="M55" s="159"/>
      <c r="N55" s="160"/>
      <c r="O55" s="199" t="s">
        <v>9</v>
      </c>
      <c r="P55" s="200"/>
      <c r="Q55" s="203" t="s">
        <v>1</v>
      </c>
    </row>
    <row r="56" spans="1:17" s="13" customFormat="1" ht="20.25" customHeight="1">
      <c r="A56" s="208"/>
      <c r="B56" s="208"/>
      <c r="C56" s="210"/>
      <c r="D56" s="211"/>
      <c r="E56" s="213"/>
      <c r="F56" s="98"/>
      <c r="G56" s="99">
        <v>1</v>
      </c>
      <c r="H56" s="100"/>
      <c r="I56" s="95"/>
      <c r="J56" s="96">
        <v>2</v>
      </c>
      <c r="K56" s="97"/>
      <c r="L56" s="101"/>
      <c r="M56" s="96">
        <v>3</v>
      </c>
      <c r="N56" s="97"/>
      <c r="O56" s="201"/>
      <c r="P56" s="202"/>
      <c r="Q56" s="204"/>
    </row>
    <row r="57" spans="1:17" s="11" customFormat="1" ht="34.5" customHeight="1">
      <c r="A57" s="12">
        <f>'2015県大会記録'!A57</f>
        <v>19</v>
      </c>
      <c r="B57" s="9" t="str">
        <f>'2015県大会記録'!B57</f>
        <v>前田智昭</v>
      </c>
      <c r="C57" s="12">
        <f>'2015県大会記録'!C57</f>
        <v>27</v>
      </c>
      <c r="D57" s="9" t="str">
        <f>'2015県大会記録'!D57</f>
        <v>個人</v>
      </c>
      <c r="E57" s="105"/>
      <c r="F57" s="205"/>
      <c r="G57" s="159"/>
      <c r="H57" s="160"/>
      <c r="I57" s="205"/>
      <c r="J57" s="159"/>
      <c r="K57" s="160"/>
      <c r="L57" s="206"/>
      <c r="M57" s="159"/>
      <c r="N57" s="160"/>
      <c r="O57" s="205"/>
      <c r="P57" s="160"/>
      <c r="Q57" s="106"/>
    </row>
    <row r="58" spans="1:17" s="11" customFormat="1" ht="34.5" customHeight="1">
      <c r="A58" s="47"/>
      <c r="B58" s="48"/>
      <c r="C58" s="47"/>
      <c r="D58" s="48"/>
      <c r="E58" s="39"/>
      <c r="F58" s="40"/>
      <c r="G58" s="40"/>
      <c r="H58" s="40"/>
      <c r="I58" s="40"/>
      <c r="J58" s="40"/>
      <c r="K58" s="40"/>
      <c r="L58" s="73"/>
      <c r="M58" s="41"/>
      <c r="N58" s="41"/>
      <c r="O58" s="41"/>
      <c r="P58" s="41"/>
      <c r="Q58" s="78"/>
    </row>
    <row r="59" spans="1:17" s="11" customFormat="1" ht="34.5" customHeight="1">
      <c r="A59" s="37"/>
      <c r="B59" s="38"/>
      <c r="C59" s="37"/>
      <c r="D59" s="38"/>
      <c r="E59" s="53"/>
      <c r="F59" s="54"/>
      <c r="G59" s="54"/>
      <c r="H59" s="54"/>
      <c r="I59" s="54"/>
      <c r="J59" s="54"/>
      <c r="K59" s="54"/>
      <c r="L59" s="75"/>
      <c r="M59" s="55"/>
      <c r="N59" s="55"/>
      <c r="O59" s="55"/>
      <c r="P59" s="55"/>
      <c r="Q59" s="77"/>
    </row>
    <row r="60" spans="1:17" s="11" customFormat="1" ht="34.5" customHeight="1">
      <c r="A60" s="37"/>
      <c r="B60" s="38"/>
      <c r="C60" s="37"/>
      <c r="D60" s="38"/>
      <c r="E60" s="53"/>
      <c r="F60" s="54"/>
      <c r="G60" s="54"/>
      <c r="H60" s="54"/>
      <c r="I60" s="54"/>
      <c r="J60" s="54"/>
      <c r="K60" s="54"/>
      <c r="L60" s="75"/>
      <c r="M60" s="55"/>
      <c r="N60" s="55"/>
      <c r="O60" s="55"/>
      <c r="P60" s="55"/>
      <c r="Q60" s="77"/>
    </row>
    <row r="61" spans="1:17" s="11" customFormat="1" ht="34.5" customHeight="1">
      <c r="A61" s="37"/>
      <c r="B61" s="38"/>
      <c r="C61" s="37"/>
      <c r="D61" s="38"/>
      <c r="E61" s="53"/>
      <c r="F61" s="54"/>
      <c r="G61" s="54"/>
      <c r="H61" s="54"/>
      <c r="I61" s="54"/>
      <c r="J61" s="54"/>
      <c r="K61" s="54"/>
      <c r="L61" s="75"/>
      <c r="M61" s="55"/>
      <c r="N61" s="55"/>
      <c r="O61" s="55"/>
      <c r="P61" s="55"/>
      <c r="Q61" s="77"/>
    </row>
    <row r="62" spans="1:17" s="11" customFormat="1" ht="27" customHeight="1">
      <c r="A62" s="37"/>
      <c r="B62" s="38"/>
      <c r="C62" s="37"/>
      <c r="D62" s="38"/>
      <c r="E62" s="53"/>
      <c r="F62" s="54"/>
      <c r="G62" s="54"/>
      <c r="H62" s="54"/>
      <c r="I62" s="54"/>
      <c r="J62" s="54"/>
      <c r="K62" s="54"/>
      <c r="L62" s="75"/>
      <c r="M62" s="55"/>
      <c r="N62" s="55"/>
      <c r="O62" s="55"/>
      <c r="P62" s="55"/>
      <c r="Q62" s="77"/>
    </row>
    <row r="63" spans="1:17" s="4" customFormat="1" ht="24.75" customHeight="1">
      <c r="A63" s="42"/>
      <c r="B63" s="10" t="str">
        <f>'2015県大会記録'!B59</f>
        <v>74kg級</v>
      </c>
      <c r="C63" s="118" t="str">
        <f>'2015県大会記録'!C59</f>
        <v>一般男子ノーギア</v>
      </c>
      <c r="D63" s="104"/>
      <c r="E63" s="43"/>
      <c r="F63" s="44"/>
      <c r="G63" s="44"/>
      <c r="H63" s="44"/>
      <c r="I63" s="44"/>
      <c r="J63" s="44"/>
      <c r="K63" s="44"/>
      <c r="L63" s="74"/>
      <c r="M63" s="45"/>
      <c r="N63" s="45"/>
      <c r="O63" s="45"/>
      <c r="P63" s="45"/>
      <c r="Q63" s="66"/>
    </row>
    <row r="64" spans="1:17" s="8" customFormat="1" ht="24.75" customHeight="1">
      <c r="A64" s="207" t="s">
        <v>4</v>
      </c>
      <c r="B64" s="209" t="s">
        <v>2</v>
      </c>
      <c r="C64" s="209" t="s">
        <v>0</v>
      </c>
      <c r="D64" s="207" t="s">
        <v>17</v>
      </c>
      <c r="E64" s="212" t="s">
        <v>3</v>
      </c>
      <c r="F64" s="214" t="s">
        <v>7</v>
      </c>
      <c r="G64" s="159"/>
      <c r="H64" s="159"/>
      <c r="I64" s="159"/>
      <c r="J64" s="159"/>
      <c r="K64" s="159"/>
      <c r="L64" s="159"/>
      <c r="M64" s="159"/>
      <c r="N64" s="160"/>
      <c r="O64" s="199" t="s">
        <v>9</v>
      </c>
      <c r="P64" s="200"/>
      <c r="Q64" s="203" t="s">
        <v>1</v>
      </c>
    </row>
    <row r="65" spans="1:17" s="13" customFormat="1" ht="20.25" customHeight="1">
      <c r="A65" s="208"/>
      <c r="B65" s="208"/>
      <c r="C65" s="210"/>
      <c r="D65" s="211"/>
      <c r="E65" s="213"/>
      <c r="F65" s="98"/>
      <c r="G65" s="99">
        <v>1</v>
      </c>
      <c r="H65" s="100"/>
      <c r="I65" s="95"/>
      <c r="J65" s="96">
        <v>2</v>
      </c>
      <c r="K65" s="97"/>
      <c r="L65" s="101"/>
      <c r="M65" s="96">
        <v>3</v>
      </c>
      <c r="N65" s="97"/>
      <c r="O65" s="201"/>
      <c r="P65" s="202"/>
      <c r="Q65" s="204"/>
    </row>
    <row r="66" spans="1:17" s="11" customFormat="1" ht="34.5" customHeight="1">
      <c r="A66" s="12">
        <f>'2015県大会記録'!A64</f>
        <v>4</v>
      </c>
      <c r="B66" s="12" t="str">
        <f>'2015県大会記録'!B64</f>
        <v>曾根一良</v>
      </c>
      <c r="C66" s="12">
        <f>'2015県大会記録'!C64</f>
        <v>37</v>
      </c>
      <c r="D66" s="12" t="str">
        <f>'2015県大会記録'!D64</f>
        <v>個人</v>
      </c>
      <c r="E66" s="12"/>
      <c r="F66" s="205"/>
      <c r="G66" s="159"/>
      <c r="H66" s="160"/>
      <c r="I66" s="205"/>
      <c r="J66" s="159"/>
      <c r="K66" s="160"/>
      <c r="L66" s="206"/>
      <c r="M66" s="226"/>
      <c r="N66" s="227"/>
      <c r="O66" s="205"/>
      <c r="P66" s="160"/>
      <c r="Q66" s="106"/>
    </row>
    <row r="67" spans="1:17" s="11" customFormat="1" ht="34.5" customHeight="1">
      <c r="A67" s="12">
        <f>'2015県大会記録'!A62</f>
        <v>14</v>
      </c>
      <c r="B67" s="12" t="str">
        <f>'2015県大会記録'!B62</f>
        <v>井出光弘</v>
      </c>
      <c r="C67" s="12">
        <f>'2015県大会記録'!C62</f>
        <v>54</v>
      </c>
      <c r="D67" s="12" t="str">
        <f>'2015県大会記録'!D62</f>
        <v>F.T.GYM</v>
      </c>
      <c r="E67" s="12"/>
      <c r="F67" s="205"/>
      <c r="G67" s="159"/>
      <c r="H67" s="160"/>
      <c r="I67" s="205"/>
      <c r="J67" s="159"/>
      <c r="K67" s="160"/>
      <c r="L67" s="206"/>
      <c r="M67" s="226"/>
      <c r="N67" s="227"/>
      <c r="O67" s="205"/>
      <c r="P67" s="160"/>
      <c r="Q67" s="106"/>
    </row>
    <row r="68" spans="1:17" s="11" customFormat="1" ht="34.5" customHeight="1">
      <c r="A68" s="12">
        <f>'2015県大会記録'!A63</f>
        <v>21</v>
      </c>
      <c r="B68" s="12" t="str">
        <f>'2015県大会記録'!B63</f>
        <v>石川雅人</v>
      </c>
      <c r="C68" s="12">
        <f>'2015県大会記録'!C63</f>
        <v>40</v>
      </c>
      <c r="D68" s="12" t="str">
        <f>'2015県大会記録'!D63</f>
        <v>個人</v>
      </c>
      <c r="E68" s="12"/>
      <c r="F68" s="205"/>
      <c r="G68" s="159"/>
      <c r="H68" s="160"/>
      <c r="I68" s="205"/>
      <c r="J68" s="159"/>
      <c r="K68" s="160"/>
      <c r="L68" s="206"/>
      <c r="M68" s="226"/>
      <c r="N68" s="227"/>
      <c r="O68" s="205"/>
      <c r="P68" s="160"/>
      <c r="Q68" s="106"/>
    </row>
    <row r="69" spans="1:17" s="11" customFormat="1" ht="34.5" customHeight="1">
      <c r="A69" s="47"/>
      <c r="B69" s="47"/>
      <c r="C69" s="47"/>
      <c r="D69" s="47"/>
      <c r="E69" s="47"/>
      <c r="F69" s="133"/>
      <c r="G69" s="133"/>
      <c r="H69" s="133"/>
      <c r="I69" s="133"/>
      <c r="J69" s="133"/>
      <c r="K69" s="133"/>
      <c r="L69" s="232"/>
      <c r="M69" s="233"/>
      <c r="N69" s="233"/>
      <c r="O69" s="225"/>
      <c r="P69" s="191"/>
      <c r="Q69" s="123"/>
    </row>
    <row r="70" spans="1:17" s="4" customFormat="1" ht="24.75" customHeight="1">
      <c r="A70" s="42"/>
      <c r="B70" s="10" t="str">
        <f>'2015県大会記録'!B66</f>
        <v>83kg級</v>
      </c>
      <c r="C70" s="118" t="str">
        <f>'2015県大会記録'!C66</f>
        <v>一般男子ノーギア</v>
      </c>
      <c r="D70" s="104"/>
      <c r="E70" s="43"/>
      <c r="F70" s="44"/>
      <c r="G70" s="44"/>
      <c r="H70" s="44"/>
      <c r="I70" s="44"/>
      <c r="J70" s="44"/>
      <c r="K70" s="44"/>
      <c r="L70" s="74"/>
      <c r="M70" s="45"/>
      <c r="N70" s="45"/>
      <c r="O70" s="45"/>
      <c r="P70" s="45"/>
      <c r="Q70" s="66"/>
    </row>
    <row r="71" spans="1:17" s="8" customFormat="1" ht="24.75" customHeight="1">
      <c r="A71" s="207" t="s">
        <v>4</v>
      </c>
      <c r="B71" s="209" t="s">
        <v>2</v>
      </c>
      <c r="C71" s="209" t="s">
        <v>0</v>
      </c>
      <c r="D71" s="207" t="s">
        <v>17</v>
      </c>
      <c r="E71" s="212" t="s">
        <v>3</v>
      </c>
      <c r="F71" s="214" t="s">
        <v>7</v>
      </c>
      <c r="G71" s="159"/>
      <c r="H71" s="159"/>
      <c r="I71" s="159"/>
      <c r="J71" s="159"/>
      <c r="K71" s="159"/>
      <c r="L71" s="159"/>
      <c r="M71" s="159"/>
      <c r="N71" s="160"/>
      <c r="O71" s="199" t="s">
        <v>9</v>
      </c>
      <c r="P71" s="200"/>
      <c r="Q71" s="203" t="s">
        <v>1</v>
      </c>
    </row>
    <row r="72" spans="1:17" s="13" customFormat="1" ht="20.25" customHeight="1">
      <c r="A72" s="208"/>
      <c r="B72" s="208"/>
      <c r="C72" s="210"/>
      <c r="D72" s="211"/>
      <c r="E72" s="213"/>
      <c r="F72" s="98"/>
      <c r="G72" s="99">
        <v>1</v>
      </c>
      <c r="H72" s="100"/>
      <c r="I72" s="95"/>
      <c r="J72" s="96">
        <v>2</v>
      </c>
      <c r="K72" s="97"/>
      <c r="L72" s="101"/>
      <c r="M72" s="96">
        <v>3</v>
      </c>
      <c r="N72" s="97"/>
      <c r="O72" s="201"/>
      <c r="P72" s="202"/>
      <c r="Q72" s="204"/>
    </row>
    <row r="73" spans="1:17" s="11" customFormat="1" ht="34.5" customHeight="1">
      <c r="A73" s="12">
        <f>'2015県大会記録'!A70</f>
        <v>20</v>
      </c>
      <c r="B73" s="12" t="str">
        <f>'2015県大会記録'!B70</f>
        <v>山田敏伸</v>
      </c>
      <c r="C73" s="12">
        <f>'2015県大会記録'!C70</f>
        <v>48</v>
      </c>
      <c r="D73" s="12" t="str">
        <f>'2015県大会記録'!D70</f>
        <v>個人</v>
      </c>
      <c r="E73" s="12"/>
      <c r="F73" s="205"/>
      <c r="G73" s="159"/>
      <c r="H73" s="160"/>
      <c r="I73" s="205"/>
      <c r="J73" s="159"/>
      <c r="K73" s="160"/>
      <c r="L73" s="206"/>
      <c r="M73" s="226"/>
      <c r="N73" s="227"/>
      <c r="O73" s="205"/>
      <c r="P73" s="160"/>
      <c r="Q73" s="106"/>
    </row>
    <row r="74" spans="1:17" s="11" customFormat="1" ht="34.5" customHeight="1">
      <c r="A74" s="12">
        <f>'2015県大会記録'!A69</f>
        <v>22</v>
      </c>
      <c r="B74" s="12" t="str">
        <f>'2015県大会記録'!B69</f>
        <v>溝口泰央</v>
      </c>
      <c r="C74" s="12">
        <f>'2015県大会記録'!C69</f>
        <v>36</v>
      </c>
      <c r="D74" s="12" t="str">
        <f>'2015県大会記録'!D69</f>
        <v>個人</v>
      </c>
      <c r="E74" s="12"/>
      <c r="F74" s="205"/>
      <c r="G74" s="159"/>
      <c r="H74" s="160"/>
      <c r="I74" s="205"/>
      <c r="J74" s="159"/>
      <c r="K74" s="160"/>
      <c r="L74" s="206"/>
      <c r="M74" s="226"/>
      <c r="N74" s="227"/>
      <c r="O74" s="205"/>
      <c r="P74" s="160"/>
      <c r="Q74" s="106"/>
    </row>
    <row r="75" spans="1:17" s="11" customFormat="1" ht="34.5" customHeight="1">
      <c r="A75" s="47"/>
      <c r="B75" s="47"/>
      <c r="C75" s="47"/>
      <c r="D75" s="47"/>
      <c r="E75" s="47"/>
      <c r="F75" s="225"/>
      <c r="G75" s="191"/>
      <c r="H75" s="191"/>
      <c r="I75" s="225"/>
      <c r="J75" s="191"/>
      <c r="K75" s="191"/>
      <c r="L75" s="232"/>
      <c r="M75" s="233"/>
      <c r="N75" s="233"/>
      <c r="O75" s="225"/>
      <c r="P75" s="191"/>
      <c r="Q75" s="123"/>
    </row>
    <row r="76" spans="1:17" s="11" customFormat="1" ht="34.5" customHeight="1">
      <c r="A76" s="37"/>
      <c r="B76" s="37"/>
      <c r="C76" s="37"/>
      <c r="D76" s="37"/>
      <c r="E76" s="37"/>
      <c r="F76" s="132"/>
      <c r="G76" s="132"/>
      <c r="H76" s="132"/>
      <c r="I76" s="132"/>
      <c r="J76" s="132"/>
      <c r="K76" s="132"/>
      <c r="L76" s="235"/>
      <c r="M76" s="236"/>
      <c r="N76" s="236"/>
      <c r="O76" s="237"/>
      <c r="P76" s="168"/>
      <c r="Q76" s="130"/>
    </row>
    <row r="77" ht="34.5" customHeight="1"/>
    <row r="78" ht="34.5" customHeight="1"/>
    <row r="79" ht="24.75" customHeight="1"/>
    <row r="81" ht="21"/>
    <row r="82" ht="21"/>
    <row r="83" ht="21"/>
    <row r="84" ht="21"/>
    <row r="85" ht="21"/>
    <row r="86" ht="21"/>
    <row r="87" ht="21"/>
    <row r="88" ht="21"/>
    <row r="92" ht="21"/>
    <row r="93" ht="21"/>
    <row r="94" ht="21"/>
    <row r="95" ht="21"/>
    <row r="97" ht="21"/>
    <row r="98" ht="21"/>
    <row r="99" ht="21"/>
    <row r="103" ht="21"/>
    <row r="106" ht="21"/>
    <row r="107" ht="21"/>
    <row r="108" ht="21"/>
    <row r="109" ht="21"/>
    <row r="110" ht="21"/>
    <row r="114" ht="21"/>
    <row r="117" ht="21"/>
    <row r="118" ht="21"/>
    <row r="121" ht="21"/>
    <row r="122" ht="21"/>
    <row r="123" ht="21"/>
    <row r="124" ht="21"/>
    <row r="125" ht="21"/>
    <row r="126" ht="21"/>
    <row r="127" ht="21"/>
    <row r="128" ht="21"/>
    <row r="129" ht="21"/>
    <row r="130" ht="21"/>
    <row r="131" ht="21"/>
    <row r="132" ht="21"/>
    <row r="134" ht="21"/>
    <row r="135" ht="21"/>
    <row r="138" ht="21"/>
    <row r="139" ht="21"/>
    <row r="140" ht="21"/>
    <row r="141" ht="21"/>
    <row r="142" ht="21"/>
    <row r="143" ht="21"/>
    <row r="144" ht="21"/>
    <row r="145" ht="21"/>
    <row r="146" ht="21"/>
    <row r="147" ht="21"/>
    <row r="148" ht="21"/>
    <row r="149" ht="21"/>
    <row r="150" ht="21"/>
    <row r="151" ht="21"/>
    <row r="152" ht="21"/>
    <row r="153" ht="21"/>
    <row r="154" ht="21"/>
    <row r="155" ht="21"/>
    <row r="156" ht="21"/>
    <row r="157" ht="21"/>
    <row r="158" ht="21"/>
    <row r="159" ht="21"/>
    <row r="160" ht="21"/>
    <row r="161" ht="21"/>
    <row r="162" ht="21"/>
    <row r="163" ht="21"/>
    <row r="164" ht="21"/>
    <row r="165" ht="21"/>
    <row r="166" ht="21"/>
    <row r="167" ht="21"/>
    <row r="168" ht="21"/>
    <row r="169" ht="21"/>
    <row r="170" ht="21"/>
    <row r="171" ht="21"/>
    <row r="172" ht="21"/>
    <row r="173" ht="21"/>
    <row r="174" ht="21"/>
    <row r="175" ht="21"/>
    <row r="176" ht="21"/>
    <row r="177" ht="21"/>
    <row r="178" ht="21"/>
    <row r="179" ht="21"/>
    <row r="180" ht="21"/>
    <row r="181" ht="21"/>
    <row r="182" ht="21"/>
    <row r="183" ht="21"/>
    <row r="184" ht="21"/>
    <row r="185" ht="21"/>
    <row r="186" ht="21"/>
    <row r="187" ht="21"/>
    <row r="188" ht="21"/>
    <row r="189" ht="21"/>
    <row r="190" ht="21"/>
    <row r="191" ht="21"/>
    <row r="192" ht="21"/>
    <row r="193" ht="21"/>
    <row r="194" ht="21"/>
    <row r="195" ht="21"/>
    <row r="196" ht="21"/>
    <row r="197" ht="21"/>
    <row r="198" ht="21"/>
    <row r="199" ht="21"/>
    <row r="200" ht="21"/>
    <row r="201" ht="21"/>
    <row r="202" ht="21"/>
    <row r="203" ht="21"/>
    <row r="204" ht="21"/>
    <row r="205" ht="21"/>
    <row r="206" ht="21"/>
    <row r="207" ht="21"/>
    <row r="208" ht="21"/>
    <row r="209" ht="21"/>
    <row r="210" ht="21"/>
    <row r="211" ht="21"/>
    <row r="212" ht="21"/>
    <row r="213" ht="21"/>
    <row r="214" ht="21"/>
    <row r="215" ht="21"/>
    <row r="216" ht="21"/>
    <row r="217" ht="21"/>
    <row r="218" ht="21"/>
    <row r="219" ht="21"/>
    <row r="220" ht="21"/>
    <row r="221" ht="21"/>
    <row r="222" ht="21"/>
    <row r="223" ht="21"/>
    <row r="224" ht="21"/>
    <row r="225" ht="21"/>
    <row r="226" ht="21"/>
    <row r="227" ht="21"/>
    <row r="228" ht="21"/>
    <row r="229" ht="21"/>
    <row r="230" ht="21"/>
    <row r="231" ht="21"/>
    <row r="232" ht="21"/>
    <row r="233" ht="21"/>
    <row r="234" ht="21"/>
    <row r="235" ht="21"/>
    <row r="236" ht="21"/>
    <row r="237" ht="21"/>
    <row r="238" ht="21"/>
    <row r="239" ht="21"/>
    <row r="240" ht="21"/>
    <row r="241" ht="21"/>
    <row r="242" ht="21"/>
    <row r="243" ht="21"/>
    <row r="244" ht="21"/>
    <row r="245" ht="21"/>
    <row r="246" ht="21"/>
    <row r="247" ht="21"/>
    <row r="248" ht="21"/>
    <row r="249" ht="21"/>
    <row r="250" ht="21"/>
    <row r="251" ht="21"/>
    <row r="252" ht="21"/>
    <row r="253" ht="21"/>
    <row r="254" ht="21"/>
    <row r="255" ht="21"/>
    <row r="256" ht="21"/>
    <row r="257" ht="21"/>
    <row r="258" ht="21"/>
    <row r="259" ht="21"/>
    <row r="260" ht="21"/>
    <row r="261" ht="21"/>
    <row r="262" ht="21"/>
    <row r="263" ht="21"/>
    <row r="264" ht="21"/>
    <row r="265" ht="21"/>
    <row r="266" ht="21"/>
    <row r="267" ht="21"/>
    <row r="268" ht="21"/>
    <row r="269" ht="21"/>
    <row r="270" ht="21"/>
    <row r="271" ht="21"/>
    <row r="272" ht="21"/>
    <row r="273" ht="21"/>
    <row r="274" ht="21"/>
    <row r="275" ht="21"/>
    <row r="276" ht="21"/>
    <row r="277" ht="21"/>
    <row r="278" ht="21"/>
    <row r="279" ht="21"/>
    <row r="280" ht="21"/>
    <row r="281" ht="21"/>
    <row r="282" ht="21"/>
    <row r="283" ht="21"/>
    <row r="284" ht="21"/>
    <row r="285" ht="21"/>
    <row r="286" ht="21"/>
    <row r="287" ht="21"/>
    <row r="288" ht="21"/>
    <row r="289" ht="21"/>
    <row r="290" ht="21"/>
    <row r="291" ht="21"/>
    <row r="292" ht="21"/>
    <row r="293" ht="21"/>
    <row r="294" ht="21"/>
    <row r="295" ht="21"/>
    <row r="296" ht="21"/>
    <row r="297" ht="21"/>
    <row r="298" ht="21"/>
    <row r="299" ht="21"/>
    <row r="300" ht="21"/>
    <row r="301" ht="21"/>
    <row r="302" ht="21"/>
    <row r="303" ht="21"/>
    <row r="304" ht="21"/>
    <row r="305" ht="21"/>
    <row r="306" ht="21"/>
    <row r="307" ht="21"/>
    <row r="308" ht="21"/>
    <row r="309" ht="21"/>
    <row r="310" ht="21"/>
    <row r="311" ht="21"/>
    <row r="312" ht="21"/>
    <row r="313" ht="21"/>
    <row r="314" ht="21"/>
    <row r="315" ht="21"/>
    <row r="316" ht="21"/>
    <row r="317" ht="21"/>
    <row r="318" ht="21"/>
    <row r="319" ht="21"/>
    <row r="320" ht="21"/>
    <row r="321" ht="21"/>
    <row r="322" ht="21"/>
    <row r="323" ht="21"/>
    <row r="324" ht="21"/>
    <row r="325" ht="21"/>
    <row r="326" ht="21"/>
    <row r="327" ht="21"/>
    <row r="328" ht="21"/>
    <row r="329" ht="21"/>
    <row r="330" ht="21"/>
    <row r="331" ht="21"/>
    <row r="332" ht="21"/>
    <row r="333" ht="21"/>
    <row r="334" ht="21"/>
    <row r="335" ht="21"/>
    <row r="336" ht="21"/>
    <row r="337" ht="21"/>
    <row r="338" ht="21"/>
    <row r="339" ht="21"/>
    <row r="340" ht="21"/>
    <row r="341" ht="21"/>
    <row r="342" ht="21"/>
    <row r="343" ht="21"/>
    <row r="344" ht="21"/>
    <row r="345" ht="21"/>
    <row r="346" ht="21"/>
    <row r="347" ht="21"/>
    <row r="348" ht="21"/>
    <row r="349" ht="21"/>
    <row r="350" ht="21"/>
    <row r="351" ht="21"/>
    <row r="352" ht="21"/>
    <row r="353" ht="21"/>
    <row r="354" ht="21"/>
    <row r="355" ht="21"/>
    <row r="356" ht="21"/>
    <row r="357" ht="21"/>
    <row r="358" ht="21"/>
    <row r="359" ht="21"/>
    <row r="360" ht="21"/>
    <row r="361" ht="21"/>
    <row r="362" ht="21"/>
    <row r="363" ht="21"/>
    <row r="364" ht="21"/>
    <row r="365" ht="21"/>
    <row r="366" ht="21"/>
    <row r="367" ht="21"/>
    <row r="368" ht="21"/>
    <row r="369" ht="21"/>
    <row r="370" ht="21"/>
    <row r="371" ht="21"/>
    <row r="372" ht="21"/>
    <row r="373" ht="21"/>
    <row r="374" ht="21"/>
    <row r="375" ht="21"/>
    <row r="376" ht="21"/>
    <row r="377" ht="21"/>
    <row r="378" ht="21"/>
    <row r="379" ht="21"/>
    <row r="380" ht="21"/>
    <row r="381" ht="21"/>
    <row r="382" ht="21"/>
    <row r="383" ht="21"/>
    <row r="384" ht="21"/>
    <row r="385" ht="21"/>
    <row r="386" ht="21"/>
    <row r="387" ht="21"/>
    <row r="388" ht="21"/>
    <row r="389" ht="21"/>
    <row r="390" ht="21"/>
    <row r="391" ht="21"/>
    <row r="392" ht="21"/>
    <row r="393" ht="21"/>
    <row r="394" ht="21"/>
    <row r="395" ht="21"/>
    <row r="396" ht="21"/>
    <row r="397" ht="21"/>
    <row r="398" ht="21"/>
    <row r="399" ht="21"/>
    <row r="400" ht="21"/>
    <row r="401" ht="21"/>
    <row r="402" ht="21"/>
    <row r="403" ht="21"/>
    <row r="404" ht="21"/>
    <row r="405" ht="21"/>
    <row r="406" ht="21"/>
    <row r="407" ht="21"/>
    <row r="408" ht="21"/>
    <row r="409" ht="21"/>
    <row r="410" ht="21"/>
    <row r="411" ht="21"/>
    <row r="412" ht="21"/>
    <row r="413" ht="21"/>
    <row r="414" ht="21"/>
    <row r="415" ht="21"/>
    <row r="416" ht="21"/>
    <row r="417" ht="21"/>
    <row r="418" ht="21"/>
    <row r="419" ht="21"/>
    <row r="420" ht="21"/>
    <row r="421" ht="21"/>
    <row r="422" ht="21"/>
    <row r="423" ht="21"/>
    <row r="424" ht="21"/>
    <row r="425" ht="21"/>
    <row r="426" ht="21"/>
    <row r="427" ht="21"/>
    <row r="428" ht="21"/>
    <row r="429" ht="21"/>
    <row r="430" ht="21"/>
    <row r="431" ht="21"/>
    <row r="432" ht="21"/>
    <row r="433" ht="21"/>
    <row r="434" ht="21"/>
    <row r="435" ht="21"/>
    <row r="436" ht="21"/>
    <row r="437" ht="21"/>
    <row r="438" ht="21"/>
    <row r="439" ht="21"/>
    <row r="440" ht="21"/>
    <row r="441" ht="21"/>
    <row r="442" ht="21"/>
    <row r="443" ht="21"/>
    <row r="444" ht="21"/>
    <row r="445" ht="21"/>
    <row r="446" ht="21"/>
    <row r="447" ht="21"/>
    <row r="448" ht="21"/>
    <row r="449" ht="21"/>
    <row r="450" ht="21"/>
    <row r="451" ht="21"/>
    <row r="452" ht="21"/>
    <row r="453" ht="21"/>
    <row r="454" ht="21"/>
    <row r="455" ht="21"/>
    <row r="456" ht="21"/>
    <row r="457" ht="21"/>
    <row r="458" ht="21"/>
    <row r="459" ht="21"/>
    <row r="460" ht="21"/>
    <row r="461" ht="21"/>
    <row r="462" ht="21"/>
    <row r="463" ht="21"/>
    <row r="464" ht="21"/>
    <row r="465" ht="21"/>
    <row r="466" ht="21"/>
    <row r="467" ht="21"/>
    <row r="468" ht="21"/>
    <row r="469" ht="21"/>
    <row r="470" ht="21"/>
    <row r="471" ht="21"/>
    <row r="472" ht="21"/>
    <row r="473" ht="21"/>
    <row r="474" ht="21"/>
    <row r="475" ht="21"/>
    <row r="476" ht="21"/>
    <row r="477" ht="21"/>
    <row r="478" ht="21"/>
    <row r="479" ht="21"/>
    <row r="480" ht="21"/>
    <row r="481" ht="21"/>
    <row r="482" ht="21"/>
    <row r="483" ht="21"/>
    <row r="484" ht="21"/>
    <row r="485" ht="21"/>
    <row r="486" ht="21"/>
    <row r="487" ht="21"/>
    <row r="488" ht="21"/>
    <row r="489" ht="21"/>
    <row r="490" ht="21"/>
    <row r="491" ht="21"/>
    <row r="492" ht="21"/>
    <row r="493" ht="21"/>
    <row r="494" ht="21"/>
    <row r="495" ht="21"/>
    <row r="496" ht="21"/>
    <row r="497" ht="21"/>
    <row r="498" ht="21"/>
    <row r="499" ht="21"/>
    <row r="500" ht="21"/>
    <row r="501" ht="21"/>
    <row r="502" ht="21"/>
    <row r="503" ht="21"/>
    <row r="504" ht="21"/>
    <row r="505" ht="21"/>
    <row r="506" ht="21"/>
    <row r="507" ht="21"/>
    <row r="508" ht="21"/>
    <row r="509" ht="21"/>
    <row r="510" ht="21"/>
    <row r="511" ht="21"/>
    <row r="512" ht="21"/>
    <row r="513" ht="21"/>
    <row r="514" ht="21"/>
    <row r="515" ht="21"/>
    <row r="516" ht="21"/>
    <row r="517" ht="21"/>
    <row r="518" ht="21"/>
    <row r="519" ht="21"/>
    <row r="520" ht="21"/>
    <row r="521" ht="21"/>
    <row r="522" ht="21"/>
    <row r="523" ht="21"/>
    <row r="524" ht="21"/>
    <row r="525" ht="21"/>
    <row r="526" ht="21"/>
    <row r="527" ht="21"/>
    <row r="528" ht="21"/>
    <row r="529" ht="21"/>
    <row r="530" ht="21"/>
    <row r="531" ht="21"/>
  </sheetData>
  <sheetProtection/>
  <mergeCells count="152">
    <mergeCell ref="I67:K67"/>
    <mergeCell ref="L67:N67"/>
    <mergeCell ref="O67:P67"/>
    <mergeCell ref="F73:H73"/>
    <mergeCell ref="I73:K73"/>
    <mergeCell ref="L73:N73"/>
    <mergeCell ref="O73:P73"/>
    <mergeCell ref="O71:P72"/>
    <mergeCell ref="F71:N71"/>
    <mergeCell ref="F75:H75"/>
    <mergeCell ref="I75:K75"/>
    <mergeCell ref="L75:N75"/>
    <mergeCell ref="O75:P75"/>
    <mergeCell ref="L76:N76"/>
    <mergeCell ref="O76:P76"/>
    <mergeCell ref="Q71:Q72"/>
    <mergeCell ref="F74:H74"/>
    <mergeCell ref="I74:K74"/>
    <mergeCell ref="L74:N74"/>
    <mergeCell ref="O74:P74"/>
    <mergeCell ref="A71:A72"/>
    <mergeCell ref="B71:B72"/>
    <mergeCell ref="C71:C72"/>
    <mergeCell ref="D71:D72"/>
    <mergeCell ref="E71:E72"/>
    <mergeCell ref="I68:K68"/>
    <mergeCell ref="L68:N68"/>
    <mergeCell ref="L69:N69"/>
    <mergeCell ref="L1:O1"/>
    <mergeCell ref="L4:L5"/>
    <mergeCell ref="A4:A5"/>
    <mergeCell ref="D4:D5"/>
    <mergeCell ref="F64:N64"/>
    <mergeCell ref="A45:A46"/>
    <mergeCell ref="B45:B46"/>
    <mergeCell ref="Q4:Q5"/>
    <mergeCell ref="Q45:Q46"/>
    <mergeCell ref="F4:H4"/>
    <mergeCell ref="L43:P43"/>
    <mergeCell ref="F45:N45"/>
    <mergeCell ref="O45:P46"/>
    <mergeCell ref="M22:O22"/>
    <mergeCell ref="F12:H12"/>
    <mergeCell ref="Q12:Q13"/>
    <mergeCell ref="Q38:Q39"/>
    <mergeCell ref="E4:E5"/>
    <mergeCell ref="M4:O4"/>
    <mergeCell ref="D45:D46"/>
    <mergeCell ref="E45:E46"/>
    <mergeCell ref="B4:B5"/>
    <mergeCell ref="I22:K22"/>
    <mergeCell ref="C4:C5"/>
    <mergeCell ref="C45:C46"/>
    <mergeCell ref="D38:D39"/>
    <mergeCell ref="E38:E39"/>
    <mergeCell ref="L2:P2"/>
    <mergeCell ref="A12:A13"/>
    <mergeCell ref="B12:B13"/>
    <mergeCell ref="C12:C13"/>
    <mergeCell ref="D12:D13"/>
    <mergeCell ref="E12:E13"/>
    <mergeCell ref="L12:L13"/>
    <mergeCell ref="I12:K12"/>
    <mergeCell ref="P4:P5"/>
    <mergeCell ref="I4:K4"/>
    <mergeCell ref="M12:O12"/>
    <mergeCell ref="P12:P13"/>
    <mergeCell ref="O64:P65"/>
    <mergeCell ref="F22:H22"/>
    <mergeCell ref="M32:O32"/>
    <mergeCell ref="I32:K32"/>
    <mergeCell ref="L22:L23"/>
    <mergeCell ref="P32:P33"/>
    <mergeCell ref="F52:H52"/>
    <mergeCell ref="I52:K52"/>
    <mergeCell ref="L66:N66"/>
    <mergeCell ref="L38:L39"/>
    <mergeCell ref="M38:O38"/>
    <mergeCell ref="Q64:Q65"/>
    <mergeCell ref="L32:L33"/>
    <mergeCell ref="A22:A23"/>
    <mergeCell ref="B22:B23"/>
    <mergeCell ref="C22:C23"/>
    <mergeCell ref="D22:D23"/>
    <mergeCell ref="E22:E23"/>
    <mergeCell ref="P22:P23"/>
    <mergeCell ref="Q22:Q23"/>
    <mergeCell ref="A32:A33"/>
    <mergeCell ref="B32:B33"/>
    <mergeCell ref="C32:C33"/>
    <mergeCell ref="D32:D33"/>
    <mergeCell ref="A27:A28"/>
    <mergeCell ref="B27:B28"/>
    <mergeCell ref="C27:C28"/>
    <mergeCell ref="D27:D28"/>
    <mergeCell ref="O69:P69"/>
    <mergeCell ref="F32:H32"/>
    <mergeCell ref="F47:H47"/>
    <mergeCell ref="I47:K47"/>
    <mergeCell ref="O47:P47"/>
    <mergeCell ref="L47:N47"/>
    <mergeCell ref="F50:N50"/>
    <mergeCell ref="O50:P51"/>
    <mergeCell ref="F66:H66"/>
    <mergeCell ref="I66:K66"/>
    <mergeCell ref="O66:P66"/>
    <mergeCell ref="O68:P68"/>
    <mergeCell ref="A1:K1"/>
    <mergeCell ref="A38:A39"/>
    <mergeCell ref="F27:H27"/>
    <mergeCell ref="P38:P39"/>
    <mergeCell ref="B38:B39"/>
    <mergeCell ref="C38:C39"/>
    <mergeCell ref="A64:A65"/>
    <mergeCell ref="A50:A51"/>
    <mergeCell ref="C50:C51"/>
    <mergeCell ref="D50:D51"/>
    <mergeCell ref="E50:E51"/>
    <mergeCell ref="F68:H68"/>
    <mergeCell ref="B64:B65"/>
    <mergeCell ref="C64:C65"/>
    <mergeCell ref="D64:D65"/>
    <mergeCell ref="E64:E65"/>
    <mergeCell ref="F67:H67"/>
    <mergeCell ref="E27:E28"/>
    <mergeCell ref="Q50:Q51"/>
    <mergeCell ref="Q27:Q28"/>
    <mergeCell ref="F38:H38"/>
    <mergeCell ref="I38:K38"/>
    <mergeCell ref="E32:E33"/>
    <mergeCell ref="Q32:Q33"/>
    <mergeCell ref="L42:O42"/>
    <mergeCell ref="A42:K42"/>
    <mergeCell ref="B50:B51"/>
    <mergeCell ref="L52:N52"/>
    <mergeCell ref="O52:P52"/>
    <mergeCell ref="I27:K27"/>
    <mergeCell ref="L27:L28"/>
    <mergeCell ref="M27:O27"/>
    <mergeCell ref="P27:P28"/>
    <mergeCell ref="A55:A56"/>
    <mergeCell ref="B55:B56"/>
    <mergeCell ref="C55:C56"/>
    <mergeCell ref="D55:D56"/>
    <mergeCell ref="E55:E56"/>
    <mergeCell ref="F55:N55"/>
    <mergeCell ref="O55:P56"/>
    <mergeCell ref="Q55:Q56"/>
    <mergeCell ref="F57:H57"/>
    <mergeCell ref="I57:K57"/>
    <mergeCell ref="L57:N57"/>
    <mergeCell ref="O57:P57"/>
  </mergeCells>
  <printOptions/>
  <pageMargins left="0.3937007874015748" right="0.3937007874015748" top="0.1968503937007874" bottom="0.1968503937007874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　利夫</dc:creator>
  <cp:keywords/>
  <dc:description/>
  <cp:lastModifiedBy>Owner</cp:lastModifiedBy>
  <cp:lastPrinted>2015-11-16T11:28:31Z</cp:lastPrinted>
  <dcterms:created xsi:type="dcterms:W3CDTF">2006-10-02T12:26:02Z</dcterms:created>
  <dcterms:modified xsi:type="dcterms:W3CDTF">2015-11-16T11:35:05Z</dcterms:modified>
  <cp:category/>
  <cp:version/>
  <cp:contentType/>
  <cp:contentStatus/>
</cp:coreProperties>
</file>